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05"/>
  </bookViews>
  <sheets>
    <sheet name="Chart" sheetId="1" r:id="rId1"/>
    <sheet name="Graph" sheetId="2" r:id="rId2"/>
  </sheets>
  <definedNames>
    <definedName name="_xlnm.Print_Area" localSheetId="0">Chart!$A$1:$P$64</definedName>
  </definedNames>
  <calcPr calcId="152511"/>
</workbook>
</file>

<file path=xl/calcChain.xml><?xml version="1.0" encoding="utf-8"?>
<calcChain xmlns="http://schemas.openxmlformats.org/spreadsheetml/2006/main">
  <c r="P66" i="1" l="1"/>
  <c r="N66" i="1"/>
  <c r="L66" i="1"/>
  <c r="J66" i="1"/>
  <c r="H66" i="1"/>
  <c r="F66" i="1"/>
  <c r="P65" i="1" l="1"/>
  <c r="N65" i="1"/>
  <c r="L65" i="1"/>
  <c r="J65" i="1"/>
  <c r="H65" i="1"/>
  <c r="F65" i="1"/>
  <c r="P64" i="1" l="1"/>
  <c r="N64" i="1"/>
  <c r="L64" i="1"/>
  <c r="J64" i="1"/>
  <c r="H64" i="1"/>
  <c r="F64" i="1"/>
  <c r="P63" i="1" l="1"/>
  <c r="N63" i="1"/>
  <c r="L63" i="1"/>
  <c r="J63" i="1"/>
  <c r="H63" i="1"/>
  <c r="F63" i="1"/>
  <c r="P62" i="1" l="1"/>
  <c r="N62" i="1"/>
  <c r="L62" i="1"/>
  <c r="J62" i="1"/>
  <c r="H62" i="1"/>
  <c r="F62" i="1"/>
  <c r="P61" i="1" l="1"/>
  <c r="N61" i="1"/>
  <c r="L61" i="1"/>
  <c r="J61" i="1"/>
  <c r="H61" i="1"/>
  <c r="F61" i="1"/>
  <c r="P60" i="1" l="1"/>
  <c r="N60" i="1"/>
  <c r="L60" i="1"/>
  <c r="J60" i="1"/>
  <c r="H60" i="1"/>
  <c r="F60" i="1"/>
  <c r="F59" i="1" l="1"/>
  <c r="P59" i="1"/>
  <c r="N59" i="1"/>
  <c r="L59" i="1"/>
  <c r="J59" i="1"/>
  <c r="H59" i="1"/>
  <c r="P58" i="1" l="1"/>
  <c r="N58" i="1"/>
  <c r="L58" i="1"/>
  <c r="J58" i="1"/>
  <c r="H58" i="1"/>
  <c r="F58" i="1"/>
  <c r="P57" i="1" l="1"/>
  <c r="N57" i="1"/>
  <c r="L57" i="1"/>
  <c r="J57" i="1"/>
  <c r="H57" i="1"/>
  <c r="F57" i="1"/>
  <c r="P56" i="1" l="1"/>
  <c r="N56" i="1"/>
  <c r="L56" i="1"/>
  <c r="J56" i="1"/>
  <c r="H56" i="1"/>
  <c r="F56" i="1"/>
  <c r="P55" i="1" l="1"/>
  <c r="N55" i="1"/>
  <c r="L55" i="1"/>
  <c r="J55" i="1"/>
  <c r="H55" i="1"/>
  <c r="F55" i="1"/>
  <c r="P54" i="1" l="1"/>
  <c r="N54" i="1"/>
  <c r="L54" i="1"/>
  <c r="J54" i="1"/>
  <c r="H54" i="1"/>
  <c r="F54" i="1"/>
  <c r="P53" i="1" l="1"/>
  <c r="N53" i="1"/>
  <c r="L53" i="1"/>
  <c r="J53" i="1"/>
  <c r="H53" i="1"/>
  <c r="F53" i="1"/>
  <c r="P52" i="1" l="1"/>
  <c r="N52" i="1"/>
  <c r="L52" i="1"/>
  <c r="J52" i="1"/>
  <c r="H52" i="1"/>
  <c r="F52" i="1"/>
  <c r="P51" i="1" l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51" i="1" l="1"/>
  <c r="L51" i="1"/>
  <c r="J51" i="1"/>
  <c r="H51" i="1"/>
  <c r="F51" i="1"/>
  <c r="N50" i="1" l="1"/>
  <c r="L50" i="1"/>
  <c r="J50" i="1"/>
  <c r="H50" i="1"/>
  <c r="F50" i="1"/>
  <c r="N49" i="1" l="1"/>
  <c r="L49" i="1"/>
  <c r="J49" i="1"/>
  <c r="H49" i="1"/>
  <c r="F49" i="1"/>
  <c r="N48" i="1" l="1"/>
  <c r="L48" i="1"/>
  <c r="J48" i="1"/>
  <c r="H48" i="1"/>
  <c r="F48" i="1"/>
  <c r="N47" i="1" l="1"/>
  <c r="L47" i="1"/>
  <c r="J47" i="1"/>
  <c r="H47" i="1"/>
  <c r="F47" i="1"/>
  <c r="N46" i="1" l="1"/>
  <c r="L46" i="1"/>
  <c r="J46" i="1"/>
  <c r="H46" i="1"/>
  <c r="F46" i="1"/>
  <c r="N45" i="1" l="1"/>
  <c r="L45" i="1"/>
  <c r="J45" i="1"/>
  <c r="H45" i="1"/>
  <c r="F45" i="1"/>
  <c r="N44" i="1" l="1"/>
  <c r="L44" i="1"/>
  <c r="J44" i="1"/>
  <c r="H44" i="1"/>
  <c r="F44" i="1"/>
  <c r="F41" i="1" l="1"/>
  <c r="N43" i="1"/>
  <c r="L43" i="1"/>
  <c r="J43" i="1"/>
  <c r="H43" i="1"/>
  <c r="N42" i="1"/>
  <c r="L42" i="1"/>
  <c r="J42" i="1"/>
  <c r="H42" i="1"/>
  <c r="F42" i="1"/>
  <c r="N41" i="1"/>
  <c r="L41" i="1"/>
  <c r="J41" i="1"/>
  <c r="H41" i="1"/>
  <c r="F43" i="1" l="1"/>
  <c r="N40" i="1"/>
  <c r="L40" i="1"/>
  <c r="J40" i="1"/>
  <c r="H40" i="1"/>
  <c r="F40" i="1"/>
  <c r="F39" i="1" l="1"/>
  <c r="N39" i="1"/>
  <c r="L39" i="1"/>
  <c r="J39" i="1"/>
  <c r="H39" i="1"/>
  <c r="F38" i="1"/>
  <c r="F37" i="1"/>
  <c r="F36" i="1"/>
  <c r="F35" i="1"/>
  <c r="N38" i="1"/>
  <c r="N37" i="1"/>
  <c r="N36" i="1"/>
  <c r="L38" i="1"/>
  <c r="L37" i="1"/>
  <c r="L36" i="1"/>
  <c r="J38" i="1"/>
  <c r="J37" i="1"/>
  <c r="J36" i="1"/>
  <c r="H37" i="1"/>
  <c r="H36" i="1"/>
  <c r="H3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<sst xmlns="http://schemas.openxmlformats.org/spreadsheetml/2006/main" count="98" uniqueCount="83">
  <si>
    <t xml:space="preserve">Ontario Petroleum Institute </t>
  </si>
  <si>
    <t>Mo/Yr</t>
  </si>
  <si>
    <t>Jan,12</t>
  </si>
  <si>
    <t>Feb,12</t>
  </si>
  <si>
    <t>Mar,12</t>
  </si>
  <si>
    <t>Apr,12</t>
  </si>
  <si>
    <t>May,12</t>
  </si>
  <si>
    <t>Jun,12</t>
  </si>
  <si>
    <t>Jul,12</t>
  </si>
  <si>
    <t>Aug,12</t>
  </si>
  <si>
    <t>Sep,12</t>
  </si>
  <si>
    <t>Oct,12</t>
  </si>
  <si>
    <t>Nov,12</t>
  </si>
  <si>
    <t>Dec,12</t>
  </si>
  <si>
    <t>Jan,13</t>
  </si>
  <si>
    <t>Feb,13</t>
  </si>
  <si>
    <t>Mar,13</t>
  </si>
  <si>
    <t>Apr,13</t>
  </si>
  <si>
    <t>May,13</t>
  </si>
  <si>
    <t>Jun,13</t>
  </si>
  <si>
    <t>Jul,13</t>
  </si>
  <si>
    <t>Aug,13</t>
  </si>
  <si>
    <t>Sep,13</t>
  </si>
  <si>
    <t>Oct,13</t>
  </si>
  <si>
    <t>Nov,13</t>
  </si>
  <si>
    <t>Dec,13</t>
  </si>
  <si>
    <t>Jan,14</t>
  </si>
  <si>
    <t>Feb,14</t>
  </si>
  <si>
    <t>Mar,14</t>
  </si>
  <si>
    <t>Apr,14</t>
  </si>
  <si>
    <t>Crude Oil price Comparison</t>
  </si>
  <si>
    <t>Imperial Sarnia versus American Refining, NYMEX prices</t>
  </si>
  <si>
    <t>Imperial Oil</t>
  </si>
  <si>
    <t>($Cdn/Bbl)</t>
  </si>
  <si>
    <t>WTI</t>
  </si>
  <si>
    <t>Cushing</t>
  </si>
  <si>
    <t>($US/Bbl)</t>
  </si>
  <si>
    <t>Exchange</t>
  </si>
  <si>
    <t>Rate</t>
  </si>
  <si>
    <t>Group 1</t>
  </si>
  <si>
    <t>($US/$Cdn)</t>
  </si>
  <si>
    <t>May,14</t>
  </si>
  <si>
    <t>Jun,14</t>
  </si>
  <si>
    <t>Jul,14</t>
  </si>
  <si>
    <t>Aug,14</t>
  </si>
  <si>
    <t>Ont Sweet Ref</t>
  </si>
  <si>
    <t>($Cdn/m3)</t>
  </si>
  <si>
    <t>Ont Sour Ref</t>
  </si>
  <si>
    <t>Amer Refin'y</t>
  </si>
  <si>
    <t>Edmonton Par, WTI, and Exchange Rate from Sproule monthly price forecasts</t>
  </si>
  <si>
    <t>SCO Edm</t>
  </si>
  <si>
    <t>Light Oil</t>
  </si>
  <si>
    <t>Sep,14</t>
  </si>
  <si>
    <t>Oct,14</t>
  </si>
  <si>
    <t>Nov,14</t>
  </si>
  <si>
    <t>Dec,14</t>
  </si>
  <si>
    <t>Hillman (79 Mersea)</t>
  </si>
  <si>
    <t>Rodney (10 Rodney)</t>
  </si>
  <si>
    <t>Jan,15</t>
  </si>
  <si>
    <t>Feb,15</t>
  </si>
  <si>
    <t>Mar,15</t>
  </si>
  <si>
    <t>Apr,15</t>
  </si>
  <si>
    <t>May,15</t>
  </si>
  <si>
    <t>Jun,15</t>
  </si>
  <si>
    <t>Jul,15</t>
  </si>
  <si>
    <t>Aug,15</t>
  </si>
  <si>
    <t>Sep,15</t>
  </si>
  <si>
    <t>Oct,15</t>
  </si>
  <si>
    <t>Nov,15</t>
  </si>
  <si>
    <t>Dec,15</t>
  </si>
  <si>
    <t>Med Oil</t>
  </si>
  <si>
    <t>WCS</t>
  </si>
  <si>
    <t>Feb,16</t>
  </si>
  <si>
    <t>Jan,16</t>
  </si>
  <si>
    <t>Mar,16</t>
  </si>
  <si>
    <t>Apr,16</t>
  </si>
  <si>
    <t>May,16</t>
  </si>
  <si>
    <t>Jun,16</t>
  </si>
  <si>
    <t>Jul,16</t>
  </si>
  <si>
    <t>Aug,16</t>
  </si>
  <si>
    <t>Sep,16</t>
  </si>
  <si>
    <t>Oct,16</t>
  </si>
  <si>
    <t>Nov,16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</si>
</sst>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1009]d\-mmm\-yy;@"/>
    <numFmt numFmtId="167" formatCode="&quot;$&quot;#,##0.00"/>
    <numFmt numFmtId="168" formatCode="&quot;$&quot;#,##0.000"/>
    <numFmt numFmtId="169" formatCode="&quot;$&quot;#,##0.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Geneva"/>
      <family val="2"/>
    </font>
    <font>
      <sz val="10"/>
      <name val="Geneva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166" fontId="0" fillId="0" borderId="1" xfId="0" applyNumberFormat="1" applyBorder="1"/>
    <xf numFmtId="167" fontId="0" fillId="0" borderId="1" xfId="0" applyNumberFormat="1" applyBorder="1"/>
    <xf numFmtId="168" fontId="0" fillId="0" borderId="1" xfId="0" applyNumberForma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167" fontId="0" fillId="0" borderId="1" xfId="1" applyNumberFormat="1" applyFont="1" applyBorder="1"/>
    <xf numFmtId="0" fontId="0" fillId="0" borderId="10" xfId="0" applyBorder="1"/>
    <xf numFmtId="169" fontId="0" fillId="0" borderId="1" xfId="0" applyNumberFormat="1" applyBorder="1"/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8">
    <cellStyle name="Comma 2" xfId="6"/>
    <cellStyle name="Currency" xfId="1" builtinId="4"/>
    <cellStyle name="Normal" xfId="0" builtinId="0"/>
    <cellStyle name="Normal 2" xfId="2"/>
    <cellStyle name="Normal 3" xfId="7"/>
    <cellStyle name="Normal 4" xfId="3"/>
    <cellStyle name="Percent 2" xfId="5"/>
    <cellStyle name="Percent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Ontario</a:t>
            </a:r>
            <a:r>
              <a:rPr lang="en-US" baseline="0"/>
              <a:t> Crude </a:t>
            </a:r>
            <a:r>
              <a:rPr lang="en-US"/>
              <a:t>Price Comparisons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340252918690097"/>
          <c:y val="9.5333393670618757E-2"/>
          <c:w val="0.84342011403861561"/>
          <c:h val="0.70808555827073338"/>
        </c:manualLayout>
      </c:layout>
      <c:lineChart>
        <c:grouping val="standard"/>
        <c:varyColors val="0"/>
        <c:ser>
          <c:idx val="0"/>
          <c:order val="0"/>
          <c:tx>
            <c:v>NYMEX Oil ($Cdn/Bbl)</c:v>
          </c:tx>
          <c:cat>
            <c:strRef>
              <c:f>Chart!$A$32:$A$66</c:f>
              <c:strCache>
                <c:ptCount val="35"/>
                <c:pt idx="0">
                  <c:v>Jan,14</c:v>
                </c:pt>
                <c:pt idx="1">
                  <c:v>Feb,14</c:v>
                </c:pt>
                <c:pt idx="2">
                  <c:v>Mar,14</c:v>
                </c:pt>
                <c:pt idx="3">
                  <c:v>Apr,14</c:v>
                </c:pt>
                <c:pt idx="4">
                  <c:v>May,14</c:v>
                </c:pt>
                <c:pt idx="5">
                  <c:v>Jun,14</c:v>
                </c:pt>
                <c:pt idx="6">
                  <c:v>Jul,14</c:v>
                </c:pt>
                <c:pt idx="7">
                  <c:v>Aug,14</c:v>
                </c:pt>
                <c:pt idx="8">
                  <c:v>Sep,14</c:v>
                </c:pt>
                <c:pt idx="9">
                  <c:v>Oct,14</c:v>
                </c:pt>
                <c:pt idx="10">
                  <c:v>Nov,14</c:v>
                </c:pt>
                <c:pt idx="11">
                  <c:v>Dec,14</c:v>
                </c:pt>
                <c:pt idx="12">
                  <c:v>Jan,15</c:v>
                </c:pt>
                <c:pt idx="13">
                  <c:v>Feb,15</c:v>
                </c:pt>
                <c:pt idx="14">
                  <c:v>Mar,15</c:v>
                </c:pt>
                <c:pt idx="15">
                  <c:v>Apr,15</c:v>
                </c:pt>
                <c:pt idx="16">
                  <c:v>May,15</c:v>
                </c:pt>
                <c:pt idx="17">
                  <c:v>Jun,15</c:v>
                </c:pt>
                <c:pt idx="18">
                  <c:v>Jul,15</c:v>
                </c:pt>
                <c:pt idx="19">
                  <c:v>Aug,15</c:v>
                </c:pt>
                <c:pt idx="20">
                  <c:v>Sep,15</c:v>
                </c:pt>
                <c:pt idx="21">
                  <c:v>Oct,15</c:v>
                </c:pt>
                <c:pt idx="22">
                  <c:v>Nov,15</c:v>
                </c:pt>
                <c:pt idx="23">
                  <c:v>Dec,15</c:v>
                </c:pt>
                <c:pt idx="24">
                  <c:v>Jan,16</c:v>
                </c:pt>
                <c:pt idx="25">
                  <c:v>Feb,16</c:v>
                </c:pt>
                <c:pt idx="26">
                  <c:v>Mar,16</c:v>
                </c:pt>
                <c:pt idx="27">
                  <c:v>Apr,16</c:v>
                </c:pt>
                <c:pt idx="28">
                  <c:v>May,16</c:v>
                </c:pt>
                <c:pt idx="29">
                  <c:v>Jun,16</c:v>
                </c:pt>
                <c:pt idx="30">
                  <c:v>Jul,16</c:v>
                </c:pt>
                <c:pt idx="31">
                  <c:v>Aug,16</c:v>
                </c:pt>
                <c:pt idx="32">
                  <c:v>Sep,16</c:v>
                </c:pt>
                <c:pt idx="33">
                  <c:v>Oct,16</c:v>
                </c:pt>
                <c:pt idx="34">
                  <c:v>Nov,16</c:v>
                </c:pt>
              </c:strCache>
            </c:strRef>
          </c:cat>
          <c:val>
            <c:numRef>
              <c:f>Chart!$F$32:$F$66</c:f>
              <c:numCache>
                <c:formatCode>"$"#,##0.00</c:formatCode>
                <c:ptCount val="35"/>
                <c:pt idx="0">
                  <c:v>103.68868885519791</c:v>
                </c:pt>
                <c:pt idx="1">
                  <c:v>111.27596827567712</c:v>
                </c:pt>
                <c:pt idx="2">
                  <c:v>111.64423051492956</c:v>
                </c:pt>
                <c:pt idx="3">
                  <c:v>112.14795898825255</c:v>
                </c:pt>
                <c:pt idx="4">
                  <c:v>110.85241168894596</c:v>
                </c:pt>
                <c:pt idx="5">
                  <c:v>114.16138701546426</c:v>
                </c:pt>
                <c:pt idx="6">
                  <c:v>109.72905087644295</c:v>
                </c:pt>
                <c:pt idx="7">
                  <c:v>104.94340878828228</c:v>
                </c:pt>
                <c:pt idx="8">
                  <c:v>104.32293436895802</c:v>
                </c:pt>
                <c:pt idx="9">
                  <c:v>95.565171081756546</c:v>
                </c:pt>
                <c:pt idx="10">
                  <c:v>87.509661229611055</c:v>
                </c:pt>
                <c:pt idx="11">
                  <c:v>65.482611036960108</c:v>
                </c:pt>
                <c:pt idx="12">
                  <c:v>57.250149824883586</c:v>
                </c:pt>
                <c:pt idx="13">
                  <c:v>63.403566450612857</c:v>
                </c:pt>
                <c:pt idx="14">
                  <c:v>60.344629918371083</c:v>
                </c:pt>
                <c:pt idx="15">
                  <c:v>67.161678336478602</c:v>
                </c:pt>
                <c:pt idx="16">
                  <c:v>72.305443916697101</c:v>
                </c:pt>
                <c:pt idx="17">
                  <c:v>73.918952310353347</c:v>
                </c:pt>
                <c:pt idx="18">
                  <c:v>65.429085303186028</c:v>
                </c:pt>
                <c:pt idx="19">
                  <c:v>56.374868559411148</c:v>
                </c:pt>
                <c:pt idx="20">
                  <c:v>60.340920712292053</c:v>
                </c:pt>
                <c:pt idx="21">
                  <c:v>60.50237941052405</c:v>
                </c:pt>
                <c:pt idx="22">
                  <c:v>56.9810354636829</c:v>
                </c:pt>
                <c:pt idx="23">
                  <c:v>51.186373988005094</c:v>
                </c:pt>
                <c:pt idx="24">
                  <c:v>45.145836419366233</c:v>
                </c:pt>
                <c:pt idx="25">
                  <c:v>42.219117724311829</c:v>
                </c:pt>
                <c:pt idx="26">
                  <c:v>50.142191476864859</c:v>
                </c:pt>
                <c:pt idx="27">
                  <c:v>52.688027722192395</c:v>
                </c:pt>
                <c:pt idx="28">
                  <c:v>60.592863742562713</c:v>
                </c:pt>
                <c:pt idx="29">
                  <c:v>62.957343861663368</c:v>
                </c:pt>
                <c:pt idx="30">
                  <c:v>58.401772910963366</c:v>
                </c:pt>
                <c:pt idx="31">
                  <c:v>58.234758871701544</c:v>
                </c:pt>
                <c:pt idx="32">
                  <c:v>59.199835441736091</c:v>
                </c:pt>
                <c:pt idx="33">
                  <c:v>66.149033063793823</c:v>
                </c:pt>
                <c:pt idx="34">
                  <c:v>61.530308546424266</c:v>
                </c:pt>
              </c:numCache>
            </c:numRef>
          </c:val>
          <c:smooth val="0"/>
        </c:ser>
        <c:ser>
          <c:idx val="1"/>
          <c:order val="1"/>
          <c:tx>
            <c:v>Hillman ($Cdn/Bbl)</c:v>
          </c:tx>
          <c:cat>
            <c:strRef>
              <c:f>Chart!$A$32:$A$66</c:f>
              <c:strCache>
                <c:ptCount val="35"/>
                <c:pt idx="0">
                  <c:v>Jan,14</c:v>
                </c:pt>
                <c:pt idx="1">
                  <c:v>Feb,14</c:v>
                </c:pt>
                <c:pt idx="2">
                  <c:v>Mar,14</c:v>
                </c:pt>
                <c:pt idx="3">
                  <c:v>Apr,14</c:v>
                </c:pt>
                <c:pt idx="4">
                  <c:v>May,14</c:v>
                </c:pt>
                <c:pt idx="5">
                  <c:v>Jun,14</c:v>
                </c:pt>
                <c:pt idx="6">
                  <c:v>Jul,14</c:v>
                </c:pt>
                <c:pt idx="7">
                  <c:v>Aug,14</c:v>
                </c:pt>
                <c:pt idx="8">
                  <c:v>Sep,14</c:v>
                </c:pt>
                <c:pt idx="9">
                  <c:v>Oct,14</c:v>
                </c:pt>
                <c:pt idx="10">
                  <c:v>Nov,14</c:v>
                </c:pt>
                <c:pt idx="11">
                  <c:v>Dec,14</c:v>
                </c:pt>
                <c:pt idx="12">
                  <c:v>Jan,15</c:v>
                </c:pt>
                <c:pt idx="13">
                  <c:v>Feb,15</c:v>
                </c:pt>
                <c:pt idx="14">
                  <c:v>Mar,15</c:v>
                </c:pt>
                <c:pt idx="15">
                  <c:v>Apr,15</c:v>
                </c:pt>
                <c:pt idx="16">
                  <c:v>May,15</c:v>
                </c:pt>
                <c:pt idx="17">
                  <c:v>Jun,15</c:v>
                </c:pt>
                <c:pt idx="18">
                  <c:v>Jul,15</c:v>
                </c:pt>
                <c:pt idx="19">
                  <c:v>Aug,15</c:v>
                </c:pt>
                <c:pt idx="20">
                  <c:v>Sep,15</c:v>
                </c:pt>
                <c:pt idx="21">
                  <c:v>Oct,15</c:v>
                </c:pt>
                <c:pt idx="22">
                  <c:v>Nov,15</c:v>
                </c:pt>
                <c:pt idx="23">
                  <c:v>Dec,15</c:v>
                </c:pt>
                <c:pt idx="24">
                  <c:v>Jan,16</c:v>
                </c:pt>
                <c:pt idx="25">
                  <c:v>Feb,16</c:v>
                </c:pt>
                <c:pt idx="26">
                  <c:v>Mar,16</c:v>
                </c:pt>
                <c:pt idx="27">
                  <c:v>Apr,16</c:v>
                </c:pt>
                <c:pt idx="28">
                  <c:v>May,16</c:v>
                </c:pt>
                <c:pt idx="29">
                  <c:v>Jun,16</c:v>
                </c:pt>
                <c:pt idx="30">
                  <c:v>Jul,16</c:v>
                </c:pt>
                <c:pt idx="31">
                  <c:v>Aug,16</c:v>
                </c:pt>
                <c:pt idx="32">
                  <c:v>Sep,16</c:v>
                </c:pt>
                <c:pt idx="33">
                  <c:v>Oct,16</c:v>
                </c:pt>
                <c:pt idx="34">
                  <c:v>Nov,16</c:v>
                </c:pt>
              </c:strCache>
            </c:strRef>
          </c:cat>
          <c:val>
            <c:numRef>
              <c:f>Chart!$L$32:$L$66</c:f>
              <c:numCache>
                <c:formatCode>"$"#,##0.00</c:formatCode>
                <c:ptCount val="35"/>
                <c:pt idx="0">
                  <c:v>94.51</c:v>
                </c:pt>
                <c:pt idx="1">
                  <c:v>110.78</c:v>
                </c:pt>
                <c:pt idx="2">
                  <c:v>109.41</c:v>
                </c:pt>
                <c:pt idx="3">
                  <c:v>108.05</c:v>
                </c:pt>
                <c:pt idx="4">
                  <c:v>111.42820802264019</c:v>
                </c:pt>
                <c:pt idx="5">
                  <c:v>112.42348601682116</c:v>
                </c:pt>
                <c:pt idx="6">
                  <c:v>107.17999268645563</c:v>
                </c:pt>
                <c:pt idx="7">
                  <c:v>100.65662909200758</c:v>
                </c:pt>
                <c:pt idx="8">
                  <c:v>98.600887164729627</c:v>
                </c:pt>
                <c:pt idx="9">
                  <c:v>94.587977169022366</c:v>
                </c:pt>
                <c:pt idx="10">
                  <c:v>84.999284544572873</c:v>
                </c:pt>
                <c:pt idx="11">
                  <c:v>62.92350986533539</c:v>
                </c:pt>
                <c:pt idx="12">
                  <c:v>54.357123551202761</c:v>
                </c:pt>
                <c:pt idx="13">
                  <c:v>60.052148751132805</c:v>
                </c:pt>
                <c:pt idx="14">
                  <c:v>58.155396918771956</c:v>
                </c:pt>
                <c:pt idx="15">
                  <c:v>67.162185795824925</c:v>
                </c:pt>
                <c:pt idx="16">
                  <c:v>74.731704214827417</c:v>
                </c:pt>
                <c:pt idx="17">
                  <c:v>78.90678410735012</c:v>
                </c:pt>
                <c:pt idx="18">
                  <c:v>71.454918358586269</c:v>
                </c:pt>
                <c:pt idx="19">
                  <c:v>57.994816922905699</c:v>
                </c:pt>
                <c:pt idx="20">
                  <c:v>58.988505016137495</c:v>
                </c:pt>
                <c:pt idx="21">
                  <c:v>60.314482407745999</c:v>
                </c:pt>
                <c:pt idx="22">
                  <c:v>60.972701400702739</c:v>
                </c:pt>
                <c:pt idx="23">
                  <c:v>54.753008887546308</c:v>
                </c:pt>
                <c:pt idx="24">
                  <c:v>47.285244129290753</c:v>
                </c:pt>
                <c:pt idx="25">
                  <c:v>43.588724422468488</c:v>
                </c:pt>
                <c:pt idx="26">
                  <c:v>52.422214096061822</c:v>
                </c:pt>
                <c:pt idx="27">
                  <c:v>56.489180724040892</c:v>
                </c:pt>
                <c:pt idx="28">
                  <c:v>61.38289584558882</c:v>
                </c:pt>
                <c:pt idx="29">
                  <c:v>65.933192362115847</c:v>
                </c:pt>
                <c:pt idx="30">
                  <c:v>62.836065313130995</c:v>
                </c:pt>
                <c:pt idx="31">
                  <c:v>60.158672114727253</c:v>
                </c:pt>
                <c:pt idx="32">
                  <c:v>61.012448924432007</c:v>
                </c:pt>
                <c:pt idx="33">
                  <c:v>69.615402960395571</c:v>
                </c:pt>
                <c:pt idx="34">
                  <c:v>64.262206464537257</c:v>
                </c:pt>
              </c:numCache>
            </c:numRef>
          </c:val>
          <c:smooth val="0"/>
        </c:ser>
        <c:ser>
          <c:idx val="2"/>
          <c:order val="2"/>
          <c:tx>
            <c:v>Rodney ($Cdn/Bbl)</c:v>
          </c:tx>
          <c:cat>
            <c:strRef>
              <c:f>Chart!$A$32:$A$66</c:f>
              <c:strCache>
                <c:ptCount val="35"/>
                <c:pt idx="0">
                  <c:v>Jan,14</c:v>
                </c:pt>
                <c:pt idx="1">
                  <c:v>Feb,14</c:v>
                </c:pt>
                <c:pt idx="2">
                  <c:v>Mar,14</c:v>
                </c:pt>
                <c:pt idx="3">
                  <c:v>Apr,14</c:v>
                </c:pt>
                <c:pt idx="4">
                  <c:v>May,14</c:v>
                </c:pt>
                <c:pt idx="5">
                  <c:v>Jun,14</c:v>
                </c:pt>
                <c:pt idx="6">
                  <c:v>Jul,14</c:v>
                </c:pt>
                <c:pt idx="7">
                  <c:v>Aug,14</c:v>
                </c:pt>
                <c:pt idx="8">
                  <c:v>Sep,14</c:v>
                </c:pt>
                <c:pt idx="9">
                  <c:v>Oct,14</c:v>
                </c:pt>
                <c:pt idx="10">
                  <c:v>Nov,14</c:v>
                </c:pt>
                <c:pt idx="11">
                  <c:v>Dec,14</c:v>
                </c:pt>
                <c:pt idx="12">
                  <c:v>Jan,15</c:v>
                </c:pt>
                <c:pt idx="13">
                  <c:v>Feb,15</c:v>
                </c:pt>
                <c:pt idx="14">
                  <c:v>Mar,15</c:v>
                </c:pt>
                <c:pt idx="15">
                  <c:v>Apr,15</c:v>
                </c:pt>
                <c:pt idx="16">
                  <c:v>May,15</c:v>
                </c:pt>
                <c:pt idx="17">
                  <c:v>Jun,15</c:v>
                </c:pt>
                <c:pt idx="18">
                  <c:v>Jul,15</c:v>
                </c:pt>
                <c:pt idx="19">
                  <c:v>Aug,15</c:v>
                </c:pt>
                <c:pt idx="20">
                  <c:v>Sep,15</c:v>
                </c:pt>
                <c:pt idx="21">
                  <c:v>Oct,15</c:v>
                </c:pt>
                <c:pt idx="22">
                  <c:v>Nov,15</c:v>
                </c:pt>
                <c:pt idx="23">
                  <c:v>Dec,15</c:v>
                </c:pt>
                <c:pt idx="24">
                  <c:v>Jan,16</c:v>
                </c:pt>
                <c:pt idx="25">
                  <c:v>Feb,16</c:v>
                </c:pt>
                <c:pt idx="26">
                  <c:v>Mar,16</c:v>
                </c:pt>
                <c:pt idx="27">
                  <c:v>Apr,16</c:v>
                </c:pt>
                <c:pt idx="28">
                  <c:v>May,16</c:v>
                </c:pt>
                <c:pt idx="29">
                  <c:v>Jun,16</c:v>
                </c:pt>
                <c:pt idx="30">
                  <c:v>Jul,16</c:v>
                </c:pt>
                <c:pt idx="31">
                  <c:v>Aug,16</c:v>
                </c:pt>
                <c:pt idx="32">
                  <c:v>Sep,16</c:v>
                </c:pt>
                <c:pt idx="33">
                  <c:v>Oct,16</c:v>
                </c:pt>
                <c:pt idx="34">
                  <c:v>Nov,16</c:v>
                </c:pt>
              </c:strCache>
            </c:strRef>
          </c:cat>
          <c:val>
            <c:numRef>
              <c:f>Chart!$N$32:$N$66</c:f>
              <c:numCache>
                <c:formatCode>"$"#,##0.00</c:formatCode>
                <c:ptCount val="35"/>
                <c:pt idx="0">
                  <c:v>92.79</c:v>
                </c:pt>
                <c:pt idx="1">
                  <c:v>109.19</c:v>
                </c:pt>
                <c:pt idx="2">
                  <c:v>106.06</c:v>
                </c:pt>
                <c:pt idx="3">
                  <c:v>104.33</c:v>
                </c:pt>
                <c:pt idx="4">
                  <c:v>109.12921125013912</c:v>
                </c:pt>
                <c:pt idx="5">
                  <c:v>111.30419574860487</c:v>
                </c:pt>
                <c:pt idx="6">
                  <c:v>105.36909550535002</c:v>
                </c:pt>
                <c:pt idx="7">
                  <c:v>98.241569550217022</c:v>
                </c:pt>
                <c:pt idx="8">
                  <c:v>96.537195732705868</c:v>
                </c:pt>
                <c:pt idx="9">
                  <c:v>91.866066744041845</c:v>
                </c:pt>
                <c:pt idx="10">
                  <c:v>82.436364214509439</c:v>
                </c:pt>
                <c:pt idx="11">
                  <c:v>60.543428144426606</c:v>
                </c:pt>
                <c:pt idx="12">
                  <c:v>51.845080051512788</c:v>
                </c:pt>
                <c:pt idx="13">
                  <c:v>57.875574351717887</c:v>
                </c:pt>
                <c:pt idx="14">
                  <c:v>56.532108049668508</c:v>
                </c:pt>
                <c:pt idx="15">
                  <c:v>63.616706679173888</c:v>
                </c:pt>
                <c:pt idx="16">
                  <c:v>70.67586689349254</c:v>
                </c:pt>
                <c:pt idx="17">
                  <c:v>75.41059192012338</c:v>
                </c:pt>
                <c:pt idx="18">
                  <c:v>67.666184396712083</c:v>
                </c:pt>
                <c:pt idx="19">
                  <c:v>54.644895623002689</c:v>
                </c:pt>
                <c:pt idx="20">
                  <c:v>56.133042911426621</c:v>
                </c:pt>
                <c:pt idx="21">
                  <c:v>64.057109242094214</c:v>
                </c:pt>
                <c:pt idx="22">
                  <c:v>59.446396489498703</c:v>
                </c:pt>
                <c:pt idx="23">
                  <c:v>50.749638297534062</c:v>
                </c:pt>
                <c:pt idx="24">
                  <c:v>42.518721083676489</c:v>
                </c:pt>
                <c:pt idx="25">
                  <c:v>39.895384517544557</c:v>
                </c:pt>
                <c:pt idx="26">
                  <c:v>49.313957740432777</c:v>
                </c:pt>
                <c:pt idx="27">
                  <c:v>52.845127748541266</c:v>
                </c:pt>
                <c:pt idx="28">
                  <c:v>58.72140165667679</c:v>
                </c:pt>
                <c:pt idx="29">
                  <c:v>63.411609456730844</c:v>
                </c:pt>
                <c:pt idx="30">
                  <c:v>60.503680620697331</c:v>
                </c:pt>
                <c:pt idx="31">
                  <c:v>58.425680080131009</c:v>
                </c:pt>
                <c:pt idx="32">
                  <c:v>57.905782469752133</c:v>
                </c:pt>
                <c:pt idx="33">
                  <c:v>66.40062324117207</c:v>
                </c:pt>
                <c:pt idx="34">
                  <c:v>61.840787318950028</c:v>
                </c:pt>
              </c:numCache>
            </c:numRef>
          </c:val>
          <c:smooth val="0"/>
        </c:ser>
        <c:ser>
          <c:idx val="3"/>
          <c:order val="3"/>
          <c:tx>
            <c:v>Edmonton Light ($Cdn/Bbl)</c:v>
          </c:tx>
          <c:cat>
            <c:strRef>
              <c:f>Chart!$A$32:$A$66</c:f>
              <c:strCache>
                <c:ptCount val="35"/>
                <c:pt idx="0">
                  <c:v>Jan,14</c:v>
                </c:pt>
                <c:pt idx="1">
                  <c:v>Feb,14</c:v>
                </c:pt>
                <c:pt idx="2">
                  <c:v>Mar,14</c:v>
                </c:pt>
                <c:pt idx="3">
                  <c:v>Apr,14</c:v>
                </c:pt>
                <c:pt idx="4">
                  <c:v>May,14</c:v>
                </c:pt>
                <c:pt idx="5">
                  <c:v>Jun,14</c:v>
                </c:pt>
                <c:pt idx="6">
                  <c:v>Jul,14</c:v>
                </c:pt>
                <c:pt idx="7">
                  <c:v>Aug,14</c:v>
                </c:pt>
                <c:pt idx="8">
                  <c:v>Sep,14</c:v>
                </c:pt>
                <c:pt idx="9">
                  <c:v>Oct,14</c:v>
                </c:pt>
                <c:pt idx="10">
                  <c:v>Nov,14</c:v>
                </c:pt>
                <c:pt idx="11">
                  <c:v>Dec,14</c:v>
                </c:pt>
                <c:pt idx="12">
                  <c:v>Jan,15</c:v>
                </c:pt>
                <c:pt idx="13">
                  <c:v>Feb,15</c:v>
                </c:pt>
                <c:pt idx="14">
                  <c:v>Mar,15</c:v>
                </c:pt>
                <c:pt idx="15">
                  <c:v>Apr,15</c:v>
                </c:pt>
                <c:pt idx="16">
                  <c:v>May,15</c:v>
                </c:pt>
                <c:pt idx="17">
                  <c:v>Jun,15</c:v>
                </c:pt>
                <c:pt idx="18">
                  <c:v>Jul,15</c:v>
                </c:pt>
                <c:pt idx="19">
                  <c:v>Aug,15</c:v>
                </c:pt>
                <c:pt idx="20">
                  <c:v>Sep,15</c:v>
                </c:pt>
                <c:pt idx="21">
                  <c:v>Oct,15</c:v>
                </c:pt>
                <c:pt idx="22">
                  <c:v>Nov,15</c:v>
                </c:pt>
                <c:pt idx="23">
                  <c:v>Dec,15</c:v>
                </c:pt>
                <c:pt idx="24">
                  <c:v>Jan,16</c:v>
                </c:pt>
                <c:pt idx="25">
                  <c:v>Feb,16</c:v>
                </c:pt>
                <c:pt idx="26">
                  <c:v>Mar,16</c:v>
                </c:pt>
                <c:pt idx="27">
                  <c:v>Apr,16</c:v>
                </c:pt>
                <c:pt idx="28">
                  <c:v>May,16</c:v>
                </c:pt>
                <c:pt idx="29">
                  <c:v>Jun,16</c:v>
                </c:pt>
                <c:pt idx="30">
                  <c:v>Jul,16</c:v>
                </c:pt>
                <c:pt idx="31">
                  <c:v>Aug,16</c:v>
                </c:pt>
                <c:pt idx="32">
                  <c:v>Sep,16</c:v>
                </c:pt>
                <c:pt idx="33">
                  <c:v>Oct,16</c:v>
                </c:pt>
                <c:pt idx="34">
                  <c:v>Nov,16</c:v>
                </c:pt>
              </c:strCache>
            </c:strRef>
          </c:cat>
          <c:val>
            <c:numRef>
              <c:f>Chart!$B$32:$B$66</c:f>
              <c:numCache>
                <c:formatCode>"$"#,##0.00</c:formatCode>
                <c:ptCount val="35"/>
                <c:pt idx="0">
                  <c:v>105.19363636363636</c:v>
                </c:pt>
                <c:pt idx="1">
                  <c:v>109.36736842105263</c:v>
                </c:pt>
                <c:pt idx="2">
                  <c:v>110.58047619047619</c:v>
                </c:pt>
                <c:pt idx="3">
                  <c:v>118.83619047619045</c:v>
                </c:pt>
                <c:pt idx="4">
                  <c:v>111.48857142857139</c:v>
                </c:pt>
                <c:pt idx="5">
                  <c:v>111.30809523809523</c:v>
                </c:pt>
                <c:pt idx="6">
                  <c:v>106.56133333333332</c:v>
                </c:pt>
                <c:pt idx="7">
                  <c:v>101.86050000000002</c:v>
                </c:pt>
                <c:pt idx="8">
                  <c:v>101.78571428571429</c:v>
                </c:pt>
                <c:pt idx="9">
                  <c:v>93.765000000000001</c:v>
                </c:pt>
                <c:pt idx="10">
                  <c:v>81.090555555555568</c:v>
                </c:pt>
                <c:pt idx="11">
                  <c:v>65.914999999999992</c:v>
                </c:pt>
                <c:pt idx="12">
                  <c:v>53.64</c:v>
                </c:pt>
                <c:pt idx="13">
                  <c:v>60.39</c:v>
                </c:pt>
                <c:pt idx="14">
                  <c:v>62.2</c:v>
                </c:pt>
                <c:pt idx="15">
                  <c:v>69.849999999999994</c:v>
                </c:pt>
                <c:pt idx="16">
                  <c:v>76.83</c:v>
                </c:pt>
                <c:pt idx="17">
                  <c:v>76.44</c:v>
                </c:pt>
                <c:pt idx="18">
                  <c:v>64.58</c:v>
                </c:pt>
                <c:pt idx="19">
                  <c:v>50.57</c:v>
                </c:pt>
                <c:pt idx="20">
                  <c:v>60.192380952380951</c:v>
                </c:pt>
                <c:pt idx="21">
                  <c:v>61.177142857142861</c:v>
                </c:pt>
                <c:pt idx="22">
                  <c:v>59.065714285714279</c:v>
                </c:pt>
                <c:pt idx="23">
                  <c:v>52.023999999999987</c:v>
                </c:pt>
                <c:pt idx="24">
                  <c:v>44.914285714285711</c:v>
                </c:pt>
                <c:pt idx="25">
                  <c:v>45.721999999999994</c:v>
                </c:pt>
                <c:pt idx="26">
                  <c:v>55.802727272727289</c:v>
                </c:pt>
                <c:pt idx="27">
                  <c:v>52.913809523809526</c:v>
                </c:pt>
                <c:pt idx="28">
                  <c:v>62.96</c:v>
                </c:pt>
                <c:pt idx="29">
                  <c:v>66.89</c:v>
                </c:pt>
                <c:pt idx="30">
                  <c:v>58.2</c:v>
                </c:pt>
                <c:pt idx="31">
                  <c:v>57.54</c:v>
                </c:pt>
                <c:pt idx="32">
                  <c:v>60.340476190476181</c:v>
                </c:pt>
                <c:pt idx="33">
                  <c:v>65.655263157894737</c:v>
                </c:pt>
                <c:pt idx="34">
                  <c:v>59.251818181818187</c:v>
                </c:pt>
              </c:numCache>
            </c:numRef>
          </c:val>
          <c:smooth val="0"/>
        </c:ser>
        <c:ser>
          <c:idx val="4"/>
          <c:order val="4"/>
          <c:tx>
            <c:v>Amer Ref Gr</c:v>
          </c:tx>
          <c:cat>
            <c:strRef>
              <c:f>Chart!$A$32:$A$66</c:f>
              <c:strCache>
                <c:ptCount val="35"/>
                <c:pt idx="0">
                  <c:v>Jan,14</c:v>
                </c:pt>
                <c:pt idx="1">
                  <c:v>Feb,14</c:v>
                </c:pt>
                <c:pt idx="2">
                  <c:v>Mar,14</c:v>
                </c:pt>
                <c:pt idx="3">
                  <c:v>Apr,14</c:v>
                </c:pt>
                <c:pt idx="4">
                  <c:v>May,14</c:v>
                </c:pt>
                <c:pt idx="5">
                  <c:v>Jun,14</c:v>
                </c:pt>
                <c:pt idx="6">
                  <c:v>Jul,14</c:v>
                </c:pt>
                <c:pt idx="7">
                  <c:v>Aug,14</c:v>
                </c:pt>
                <c:pt idx="8">
                  <c:v>Sep,14</c:v>
                </c:pt>
                <c:pt idx="9">
                  <c:v>Oct,14</c:v>
                </c:pt>
                <c:pt idx="10">
                  <c:v>Nov,14</c:v>
                </c:pt>
                <c:pt idx="11">
                  <c:v>Dec,14</c:v>
                </c:pt>
                <c:pt idx="12">
                  <c:v>Jan,15</c:v>
                </c:pt>
                <c:pt idx="13">
                  <c:v>Feb,15</c:v>
                </c:pt>
                <c:pt idx="14">
                  <c:v>Mar,15</c:v>
                </c:pt>
                <c:pt idx="15">
                  <c:v>Apr,15</c:v>
                </c:pt>
                <c:pt idx="16">
                  <c:v>May,15</c:v>
                </c:pt>
                <c:pt idx="17">
                  <c:v>Jun,15</c:v>
                </c:pt>
                <c:pt idx="18">
                  <c:v>Jul,15</c:v>
                </c:pt>
                <c:pt idx="19">
                  <c:v>Aug,15</c:v>
                </c:pt>
                <c:pt idx="20">
                  <c:v>Sep,15</c:v>
                </c:pt>
                <c:pt idx="21">
                  <c:v>Oct,15</c:v>
                </c:pt>
                <c:pt idx="22">
                  <c:v>Nov,15</c:v>
                </c:pt>
                <c:pt idx="23">
                  <c:v>Dec,15</c:v>
                </c:pt>
                <c:pt idx="24">
                  <c:v>Jan,16</c:v>
                </c:pt>
                <c:pt idx="25">
                  <c:v>Feb,16</c:v>
                </c:pt>
                <c:pt idx="26">
                  <c:v>Mar,16</c:v>
                </c:pt>
                <c:pt idx="27">
                  <c:v>Apr,16</c:v>
                </c:pt>
                <c:pt idx="28">
                  <c:v>May,16</c:v>
                </c:pt>
                <c:pt idx="29">
                  <c:v>Jun,16</c:v>
                </c:pt>
                <c:pt idx="30">
                  <c:v>Jul,16</c:v>
                </c:pt>
                <c:pt idx="31">
                  <c:v>Aug,16</c:v>
                </c:pt>
                <c:pt idx="32">
                  <c:v>Sep,16</c:v>
                </c:pt>
                <c:pt idx="33">
                  <c:v>Oct,16</c:v>
                </c:pt>
                <c:pt idx="34">
                  <c:v>Nov,16</c:v>
                </c:pt>
              </c:strCache>
            </c:strRef>
          </c:cat>
          <c:val>
            <c:numRef>
              <c:f>Chart!$P$32:$P$66</c:f>
              <c:numCache>
                <c:formatCode>"$"#,##0.000</c:formatCode>
                <c:ptCount val="35"/>
                <c:pt idx="0">
                  <c:v>101.62635628704096</c:v>
                </c:pt>
                <c:pt idx="1">
                  <c:v>108.82744671091535</c:v>
                </c:pt>
                <c:pt idx="2">
                  <c:v>109.84581206527201</c:v>
                </c:pt>
                <c:pt idx="3">
                  <c:v>110.70288417823654</c:v>
                </c:pt>
                <c:pt idx="4">
                  <c:v>109.26820575773178</c:v>
                </c:pt>
                <c:pt idx="5">
                  <c:v>112.59069078275087</c:v>
                </c:pt>
                <c:pt idx="6">
                  <c:v>108.35827276613938</c:v>
                </c:pt>
                <c:pt idx="7">
                  <c:v>103.99727446737683</c:v>
                </c:pt>
                <c:pt idx="8">
                  <c:v>103.26407036155859</c:v>
                </c:pt>
                <c:pt idx="9">
                  <c:v>94.580354208922074</c:v>
                </c:pt>
                <c:pt idx="10">
                  <c:v>86.170639899623609</c:v>
                </c:pt>
                <c:pt idx="11">
                  <c:v>64.091500269436978</c:v>
                </c:pt>
                <c:pt idx="12">
                  <c:v>56.826791438263911</c:v>
                </c:pt>
                <c:pt idx="13">
                  <c:v>62.328505978461301</c:v>
                </c:pt>
                <c:pt idx="14">
                  <c:v>58.970008254608814</c:v>
                </c:pt>
                <c:pt idx="15">
                  <c:v>65.581403552090876</c:v>
                </c:pt>
                <c:pt idx="16">
                  <c:v>71.209353306539995</c:v>
                </c:pt>
                <c:pt idx="17">
                  <c:v>72.596985421299721</c:v>
                </c:pt>
                <c:pt idx="18">
                  <c:v>64.799588900308322</c:v>
                </c:pt>
                <c:pt idx="19">
                  <c:v>55.454784437434277</c:v>
                </c:pt>
                <c:pt idx="20">
                  <c:v>58.970946647040371</c:v>
                </c:pt>
                <c:pt idx="21">
                  <c:v>59.367154034898007</c:v>
                </c:pt>
                <c:pt idx="22">
                  <c:v>55.419436753271384</c:v>
                </c:pt>
                <c:pt idx="23">
                  <c:v>49.768567647164026</c:v>
                </c:pt>
                <c:pt idx="24">
                  <c:v>44.461328209569174</c:v>
                </c:pt>
                <c:pt idx="25">
                  <c:v>40.814640680815288</c:v>
                </c:pt>
                <c:pt idx="26">
                  <c:v>49.008987796123478</c:v>
                </c:pt>
                <c:pt idx="27">
                  <c:v>51.285445848992154</c:v>
                </c:pt>
                <c:pt idx="28">
                  <c:v>59.427616362898043</c:v>
                </c:pt>
                <c:pt idx="29">
                  <c:v>55.044460325456598</c:v>
                </c:pt>
                <c:pt idx="30">
                  <c:v>57.45730673966888</c:v>
                </c:pt>
                <c:pt idx="31">
                  <c:v>57.205251527362542</c:v>
                </c:pt>
                <c:pt idx="32">
                  <c:v>57.582302506708565</c:v>
                </c:pt>
                <c:pt idx="33">
                  <c:v>64.674786491907511</c:v>
                </c:pt>
                <c:pt idx="34">
                  <c:v>59.938030544707843</c:v>
                </c:pt>
              </c:numCache>
            </c:numRef>
          </c:val>
          <c:smooth val="0"/>
        </c:ser>
        <c:ser>
          <c:idx val="5"/>
          <c:order val="5"/>
          <c:tx>
            <c:v>WCS ($Cdn/Bbl)</c:v>
          </c:tx>
          <c:cat>
            <c:strRef>
              <c:f>Chart!$A$32:$A$66</c:f>
              <c:strCache>
                <c:ptCount val="35"/>
                <c:pt idx="0">
                  <c:v>Jan,14</c:v>
                </c:pt>
                <c:pt idx="1">
                  <c:v>Feb,14</c:v>
                </c:pt>
                <c:pt idx="2">
                  <c:v>Mar,14</c:v>
                </c:pt>
                <c:pt idx="3">
                  <c:v>Apr,14</c:v>
                </c:pt>
                <c:pt idx="4">
                  <c:v>May,14</c:v>
                </c:pt>
                <c:pt idx="5">
                  <c:v>Jun,14</c:v>
                </c:pt>
                <c:pt idx="6">
                  <c:v>Jul,14</c:v>
                </c:pt>
                <c:pt idx="7">
                  <c:v>Aug,14</c:v>
                </c:pt>
                <c:pt idx="8">
                  <c:v>Sep,14</c:v>
                </c:pt>
                <c:pt idx="9">
                  <c:v>Oct,14</c:v>
                </c:pt>
                <c:pt idx="10">
                  <c:v>Nov,14</c:v>
                </c:pt>
                <c:pt idx="11">
                  <c:v>Dec,14</c:v>
                </c:pt>
                <c:pt idx="12">
                  <c:v>Jan,15</c:v>
                </c:pt>
                <c:pt idx="13">
                  <c:v>Feb,15</c:v>
                </c:pt>
                <c:pt idx="14">
                  <c:v>Mar,15</c:v>
                </c:pt>
                <c:pt idx="15">
                  <c:v>Apr,15</c:v>
                </c:pt>
                <c:pt idx="16">
                  <c:v>May,15</c:v>
                </c:pt>
                <c:pt idx="17">
                  <c:v>Jun,15</c:v>
                </c:pt>
                <c:pt idx="18">
                  <c:v>Jul,15</c:v>
                </c:pt>
                <c:pt idx="19">
                  <c:v>Aug,15</c:v>
                </c:pt>
                <c:pt idx="20">
                  <c:v>Sep,15</c:v>
                </c:pt>
                <c:pt idx="21">
                  <c:v>Oct,15</c:v>
                </c:pt>
                <c:pt idx="22">
                  <c:v>Nov,15</c:v>
                </c:pt>
                <c:pt idx="23">
                  <c:v>Dec,15</c:v>
                </c:pt>
                <c:pt idx="24">
                  <c:v>Jan,16</c:v>
                </c:pt>
                <c:pt idx="25">
                  <c:v>Feb,16</c:v>
                </c:pt>
                <c:pt idx="26">
                  <c:v>Mar,16</c:v>
                </c:pt>
                <c:pt idx="27">
                  <c:v>Apr,16</c:v>
                </c:pt>
                <c:pt idx="28">
                  <c:v>May,16</c:v>
                </c:pt>
                <c:pt idx="29">
                  <c:v>Jun,16</c:v>
                </c:pt>
                <c:pt idx="30">
                  <c:v>Jul,16</c:v>
                </c:pt>
                <c:pt idx="31">
                  <c:v>Aug,16</c:v>
                </c:pt>
                <c:pt idx="32">
                  <c:v>Sep,16</c:v>
                </c:pt>
                <c:pt idx="33">
                  <c:v>Oct,16</c:v>
                </c:pt>
                <c:pt idx="34">
                  <c:v>Nov,16</c:v>
                </c:pt>
              </c:strCache>
            </c:strRef>
          </c:cat>
          <c:val>
            <c:numRef>
              <c:f>Chart!$C$32:$C$66</c:f>
              <c:numCache>
                <c:formatCode>"$"#,##0.00</c:formatCode>
                <c:ptCount val="35"/>
                <c:pt idx="0">
                  <c:v>71.836856632983043</c:v>
                </c:pt>
                <c:pt idx="1">
                  <c:v>90.090848849571017</c:v>
                </c:pt>
                <c:pt idx="2">
                  <c:v>88.164859595065522</c:v>
                </c:pt>
                <c:pt idx="3">
                  <c:v>87.405269773569131</c:v>
                </c:pt>
                <c:pt idx="4">
                  <c:v>90.081314249301201</c:v>
                </c:pt>
                <c:pt idx="5">
                  <c:v>93.688571351386585</c:v>
                </c:pt>
                <c:pt idx="6">
                  <c:v>88.800499613054129</c:v>
                </c:pt>
                <c:pt idx="7">
                  <c:v>80.700856683834246</c:v>
                </c:pt>
                <c:pt idx="8">
                  <c:v>81.838652316033858</c:v>
                </c:pt>
                <c:pt idx="9">
                  <c:v>79.121291239132546</c:v>
                </c:pt>
                <c:pt idx="10">
                  <c:v>71.175791014274878</c:v>
                </c:pt>
                <c:pt idx="11">
                  <c:v>49.861192111071738</c:v>
                </c:pt>
                <c:pt idx="12">
                  <c:v>36.846462742754895</c:v>
                </c:pt>
                <c:pt idx="13">
                  <c:v>45.635775091492441</c:v>
                </c:pt>
                <c:pt idx="14">
                  <c:v>43.909723515372448</c:v>
                </c:pt>
                <c:pt idx="15">
                  <c:v>49.998865960422449</c:v>
                </c:pt>
                <c:pt idx="16">
                  <c:v>57.767570206250809</c:v>
                </c:pt>
                <c:pt idx="17">
                  <c:v>63.368975884251107</c:v>
                </c:pt>
                <c:pt idx="18">
                  <c:v>55.872889971289091</c:v>
                </c:pt>
                <c:pt idx="19">
                  <c:v>38.746260436355442</c:v>
                </c:pt>
                <c:pt idx="20">
                  <c:v>35.17048333775729</c:v>
                </c:pt>
                <c:pt idx="21">
                  <c:v>42.844836292991275</c:v>
                </c:pt>
                <c:pt idx="22">
                  <c:v>36.878437322207468</c:v>
                </c:pt>
                <c:pt idx="23">
                  <c:v>30.865397226627238</c:v>
                </c:pt>
                <c:pt idx="24">
                  <c:v>25.403225806451612</c:v>
                </c:pt>
                <c:pt idx="25">
                  <c:v>22.477148560621977</c:v>
                </c:pt>
                <c:pt idx="26">
                  <c:v>30.988083273510412</c:v>
                </c:pt>
                <c:pt idx="27">
                  <c:v>35.71916638196106</c:v>
                </c:pt>
                <c:pt idx="28">
                  <c:v>42.104271985216663</c:v>
                </c:pt>
                <c:pt idx="29">
                  <c:v>46.999074475438441</c:v>
                </c:pt>
                <c:pt idx="30">
                  <c:v>42.76</c:v>
                </c:pt>
                <c:pt idx="31">
                  <c:v>40.17</c:v>
                </c:pt>
                <c:pt idx="32">
                  <c:v>40.08115714379214</c:v>
                </c:pt>
                <c:pt idx="33">
                  <c:v>47.459348311488441</c:v>
                </c:pt>
                <c:pt idx="34">
                  <c:v>42.876262765157769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91200"/>
        <c:axId val="201897472"/>
      </c:lineChart>
      <c:dateAx>
        <c:axId val="20189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Month-Yr</a:t>
                </a:r>
              </a:p>
            </c:rich>
          </c:tx>
          <c:overlay val="0"/>
        </c:title>
        <c:numFmt formatCode="[$-1009]d\-mmm\-yy;@" sourceLinked="0"/>
        <c:majorTickMark val="out"/>
        <c:minorTickMark val="none"/>
        <c:tickLblPos val="nextTo"/>
        <c:crossAx val="201897472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201897472"/>
        <c:scaling>
          <c:orientation val="minMax"/>
          <c:min val="2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 Price ($Cdn/Bbl)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01891200"/>
        <c:crosses val="autoZero"/>
        <c:crossBetween val="between"/>
        <c:minorUnit val="10"/>
      </c:valAx>
    </c:plotArea>
    <c:legend>
      <c:legendPos val="b"/>
      <c:layout>
        <c:manualLayout>
          <c:xMode val="edge"/>
          <c:yMode val="edge"/>
          <c:x val="6.7422605297366225E-2"/>
          <c:y val="0.91213539686849487"/>
          <c:w val="0.85406241262424809"/>
          <c:h val="8.7864603131505112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55118110236220474" l="0.70866141732283472" r="0.70866141732283472" t="0.55118110236220474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76200</xdr:rowOff>
    </xdr:from>
    <xdr:to>
      <xdr:col>9</xdr:col>
      <xdr:colOff>76200</xdr:colOff>
      <xdr:row>22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2" zoomScaleNormal="100" workbookViewId="0">
      <pane ySplit="6" topLeftCell="A55" activePane="bottomLeft" state="frozen"/>
      <selection activeCell="A2" sqref="A2"/>
      <selection pane="bottomLeft" activeCell="E71" sqref="E71"/>
    </sheetView>
  </sheetViews>
  <sheetFormatPr defaultRowHeight="15"/>
  <cols>
    <col min="1" max="1" width="10.7109375" bestFit="1" customWidth="1"/>
    <col min="2" max="14" width="8.28515625" customWidth="1"/>
    <col min="15" max="15" width="10.5703125" customWidth="1"/>
    <col min="16" max="16" width="10.28515625" customWidth="1"/>
  </cols>
  <sheetData>
    <row r="1" spans="1:16">
      <c r="A1" t="s">
        <v>0</v>
      </c>
    </row>
    <row r="2" spans="1:16">
      <c r="A2" t="s">
        <v>30</v>
      </c>
    </row>
    <row r="3" spans="1:16">
      <c r="A3" t="s">
        <v>31</v>
      </c>
    </row>
    <row r="4" spans="1:16">
      <c r="A4" t="s">
        <v>49</v>
      </c>
    </row>
    <row r="5" spans="1:16">
      <c r="A5" t="s">
        <v>1</v>
      </c>
      <c r="B5" s="11" t="s">
        <v>51</v>
      </c>
      <c r="C5" s="11" t="s">
        <v>70</v>
      </c>
      <c r="D5" s="7" t="s">
        <v>34</v>
      </c>
      <c r="E5" s="7" t="s">
        <v>37</v>
      </c>
      <c r="F5" s="7" t="s">
        <v>34</v>
      </c>
      <c r="G5" s="1" t="s">
        <v>32</v>
      </c>
      <c r="H5" s="2"/>
      <c r="I5" s="2"/>
      <c r="J5" s="2"/>
      <c r="K5" s="2"/>
      <c r="L5" s="2"/>
      <c r="M5" s="2"/>
      <c r="N5" s="13"/>
      <c r="O5" s="7" t="s">
        <v>48</v>
      </c>
      <c r="P5" s="7" t="s">
        <v>48</v>
      </c>
    </row>
    <row r="6" spans="1:16">
      <c r="B6" s="11" t="s">
        <v>50</v>
      </c>
      <c r="C6" s="11" t="s">
        <v>71</v>
      </c>
      <c r="D6" s="8" t="s">
        <v>35</v>
      </c>
      <c r="E6" s="8" t="s">
        <v>38</v>
      </c>
      <c r="F6" s="8" t="s">
        <v>35</v>
      </c>
      <c r="G6" s="16" t="s">
        <v>45</v>
      </c>
      <c r="H6" s="17"/>
      <c r="I6" s="16" t="s">
        <v>47</v>
      </c>
      <c r="J6" s="17"/>
      <c r="K6" s="16" t="s">
        <v>56</v>
      </c>
      <c r="L6" s="17"/>
      <c r="M6" s="16" t="s">
        <v>57</v>
      </c>
      <c r="N6" s="17"/>
      <c r="O6" s="8" t="s">
        <v>39</v>
      </c>
      <c r="P6" s="8" t="s">
        <v>39</v>
      </c>
    </row>
    <row r="7" spans="1:16">
      <c r="B7" s="6" t="s">
        <v>33</v>
      </c>
      <c r="C7" s="6" t="s">
        <v>33</v>
      </c>
      <c r="D7" s="10" t="s">
        <v>36</v>
      </c>
      <c r="E7" s="10" t="s">
        <v>40</v>
      </c>
      <c r="F7" s="10" t="s">
        <v>33</v>
      </c>
      <c r="G7" s="6" t="s">
        <v>46</v>
      </c>
      <c r="H7" s="6" t="s">
        <v>33</v>
      </c>
      <c r="I7" s="6" t="s">
        <v>33</v>
      </c>
      <c r="J7" s="6" t="s">
        <v>33</v>
      </c>
      <c r="K7" s="6" t="s">
        <v>33</v>
      </c>
      <c r="L7" s="6" t="s">
        <v>33</v>
      </c>
      <c r="M7" s="9" t="s">
        <v>33</v>
      </c>
      <c r="N7" s="6" t="s">
        <v>33</v>
      </c>
      <c r="O7" s="10" t="s">
        <v>36</v>
      </c>
      <c r="P7" s="10" t="s">
        <v>33</v>
      </c>
    </row>
    <row r="8" spans="1:16">
      <c r="A8" s="3" t="s">
        <v>2</v>
      </c>
      <c r="B8" s="4">
        <v>104.35302175319052</v>
      </c>
      <c r="C8" s="4">
        <v>87.611676212743774</v>
      </c>
      <c r="D8" s="4">
        <v>100.2552380952381</v>
      </c>
      <c r="E8" s="14">
        <v>0.9864238095238097</v>
      </c>
      <c r="F8" s="4">
        <f>D8/E8</f>
        <v>101.63505496043909</v>
      </c>
      <c r="G8" s="4"/>
      <c r="H8" s="4">
        <v>101.11</v>
      </c>
      <c r="I8" s="4"/>
      <c r="J8" s="12">
        <v>99.45</v>
      </c>
      <c r="K8" s="12"/>
      <c r="L8" s="4">
        <v>101.99</v>
      </c>
      <c r="M8" s="4"/>
      <c r="N8" s="4">
        <v>100.45</v>
      </c>
      <c r="O8" s="5"/>
      <c r="P8" s="15"/>
    </row>
    <row r="9" spans="1:16">
      <c r="A9" s="3" t="s">
        <v>3</v>
      </c>
      <c r="B9" s="4">
        <v>99.811373824661885</v>
      </c>
      <c r="C9" s="4">
        <v>82.719013740948085</v>
      </c>
      <c r="D9" s="4">
        <v>101.97473684210524</v>
      </c>
      <c r="E9" s="14">
        <v>1.0029800000000002</v>
      </c>
      <c r="F9" s="4">
        <f t="shared" ref="F9:F39" si="0">D9/E9</f>
        <v>101.67175501216896</v>
      </c>
      <c r="G9" s="4"/>
      <c r="H9" s="4">
        <v>98.72</v>
      </c>
      <c r="I9" s="4"/>
      <c r="J9" s="12">
        <v>95.69</v>
      </c>
      <c r="K9" s="12"/>
      <c r="L9" s="4">
        <v>99.47</v>
      </c>
      <c r="M9" s="4"/>
      <c r="N9" s="4">
        <v>97.17</v>
      </c>
      <c r="O9" s="5"/>
      <c r="P9" s="15"/>
    </row>
    <row r="10" spans="1:16">
      <c r="A10" s="3" t="s">
        <v>4</v>
      </c>
      <c r="B10" s="4">
        <v>90.624786464681449</v>
      </c>
      <c r="C10" s="4">
        <v>74.515019908775074</v>
      </c>
      <c r="D10" s="4">
        <v>106.14590909090907</v>
      </c>
      <c r="E10" s="14">
        <v>1.0062</v>
      </c>
      <c r="F10" s="4">
        <f t="shared" si="0"/>
        <v>105.49185956162698</v>
      </c>
      <c r="G10" s="4"/>
      <c r="H10" s="4">
        <v>89.74</v>
      </c>
      <c r="I10" s="4"/>
      <c r="J10" s="12">
        <v>84.91</v>
      </c>
      <c r="K10" s="12"/>
      <c r="L10" s="4">
        <v>90.49</v>
      </c>
      <c r="M10" s="4"/>
      <c r="N10" s="4">
        <v>86.39</v>
      </c>
      <c r="O10" s="5"/>
      <c r="P10" s="15"/>
    </row>
    <row r="11" spans="1:16">
      <c r="A11" s="3" t="s">
        <v>5</v>
      </c>
      <c r="B11" s="4">
        <v>91.289030283479562</v>
      </c>
      <c r="C11" s="4">
        <v>69.856837976948512</v>
      </c>
      <c r="D11" s="4">
        <v>103.29050000000002</v>
      </c>
      <c r="E11" s="14">
        <v>1.0074650000000003</v>
      </c>
      <c r="F11" s="4">
        <f t="shared" si="0"/>
        <v>102.52514975706352</v>
      </c>
      <c r="G11" s="4"/>
      <c r="H11" s="4">
        <v>88.1</v>
      </c>
      <c r="I11" s="4"/>
      <c r="J11" s="12">
        <v>81.94</v>
      </c>
      <c r="K11" s="12"/>
      <c r="L11" s="4">
        <v>88.84</v>
      </c>
      <c r="M11" s="4"/>
      <c r="N11" s="4">
        <v>83.42</v>
      </c>
      <c r="O11" s="5"/>
      <c r="P11" s="15"/>
    </row>
    <row r="12" spans="1:16">
      <c r="A12" s="3" t="s">
        <v>6</v>
      </c>
      <c r="B12" s="4">
        <v>93.137153635781459</v>
      </c>
      <c r="C12" s="4">
        <v>75.811725545471845</v>
      </c>
      <c r="D12" s="4">
        <v>94.868636363636369</v>
      </c>
      <c r="E12" s="14">
        <v>0.99163809523809543</v>
      </c>
      <c r="F12" s="4">
        <f t="shared" si="0"/>
        <v>95.668608153721763</v>
      </c>
      <c r="G12" s="4"/>
      <c r="H12" s="4">
        <v>91.43</v>
      </c>
      <c r="I12" s="4"/>
      <c r="J12" s="12">
        <v>88.95</v>
      </c>
      <c r="K12" s="12"/>
      <c r="L12" s="4">
        <v>92.17</v>
      </c>
      <c r="M12" s="4"/>
      <c r="N12" s="4">
        <v>90.43</v>
      </c>
      <c r="O12" s="5"/>
      <c r="P12" s="15"/>
    </row>
    <row r="13" spans="1:16">
      <c r="A13" s="3" t="s">
        <v>7</v>
      </c>
      <c r="B13" s="4">
        <v>86.547155749284514</v>
      </c>
      <c r="C13" s="4">
        <v>68.202584830133148</v>
      </c>
      <c r="D13" s="4">
        <v>82.361428571428561</v>
      </c>
      <c r="E13" s="14">
        <v>0.97274285714285735</v>
      </c>
      <c r="F13" s="4">
        <f t="shared" si="0"/>
        <v>84.669270986312611</v>
      </c>
      <c r="G13" s="4"/>
      <c r="H13" s="4">
        <v>84.95</v>
      </c>
      <c r="I13" s="4"/>
      <c r="J13" s="12">
        <v>82.78</v>
      </c>
      <c r="K13" s="12"/>
      <c r="L13" s="4">
        <v>85.69</v>
      </c>
      <c r="M13" s="4"/>
      <c r="N13" s="4">
        <v>84.26</v>
      </c>
      <c r="O13" s="5"/>
      <c r="P13" s="15"/>
    </row>
    <row r="14" spans="1:16">
      <c r="A14" s="3" t="s">
        <v>8</v>
      </c>
      <c r="B14" s="4">
        <v>83.054313850437083</v>
      </c>
      <c r="C14" s="4">
        <v>65.077884441704128</v>
      </c>
      <c r="D14" s="4">
        <v>87.913000000000025</v>
      </c>
      <c r="E14" s="14">
        <v>0.98566499999999979</v>
      </c>
      <c r="F14" s="4">
        <f t="shared" si="0"/>
        <v>89.19156102732677</v>
      </c>
      <c r="G14" s="4"/>
      <c r="H14" s="4">
        <v>79.97</v>
      </c>
      <c r="I14" s="4"/>
      <c r="J14" s="12">
        <v>79.25</v>
      </c>
      <c r="K14" s="12"/>
      <c r="L14" s="4">
        <v>80.709999999999994</v>
      </c>
      <c r="M14" s="4"/>
      <c r="N14" s="4">
        <v>80.73</v>
      </c>
      <c r="O14" s="5"/>
      <c r="P14" s="15"/>
    </row>
    <row r="15" spans="1:16">
      <c r="A15" s="3" t="s">
        <v>9</v>
      </c>
      <c r="B15" s="4">
        <v>90.569167963107461</v>
      </c>
      <c r="C15" s="4">
        <v>68.45895963738856</v>
      </c>
      <c r="D15" s="4">
        <v>94.111739130434771</v>
      </c>
      <c r="E15" s="14">
        <v>1.0079499999999999</v>
      </c>
      <c r="F15" s="4">
        <f t="shared" si="0"/>
        <v>93.36945198713704</v>
      </c>
      <c r="G15" s="4"/>
      <c r="H15" s="4">
        <v>90.64</v>
      </c>
      <c r="I15" s="4"/>
      <c r="J15" s="12">
        <v>86.1</v>
      </c>
      <c r="K15" s="12"/>
      <c r="L15" s="4">
        <v>91.38</v>
      </c>
      <c r="M15" s="4"/>
      <c r="N15" s="4">
        <v>87.58</v>
      </c>
      <c r="O15" s="5"/>
      <c r="P15" s="15"/>
    </row>
    <row r="16" spans="1:16">
      <c r="A16" s="3" t="s">
        <v>10</v>
      </c>
      <c r="B16" s="4">
        <v>97.281526553067195</v>
      </c>
      <c r="C16" s="4">
        <v>76.441009163280569</v>
      </c>
      <c r="D16" s="4">
        <v>94.507894736842104</v>
      </c>
      <c r="E16" s="14">
        <v>1.0222210526315787</v>
      </c>
      <c r="F16" s="4">
        <f t="shared" si="0"/>
        <v>92.453481068056163</v>
      </c>
      <c r="G16" s="4"/>
      <c r="H16" s="4">
        <v>94.52</v>
      </c>
      <c r="I16" s="4"/>
      <c r="J16" s="12">
        <v>92.02</v>
      </c>
      <c r="K16" s="12"/>
      <c r="L16" s="4">
        <v>95.26</v>
      </c>
      <c r="M16" s="4"/>
      <c r="N16" s="4">
        <v>93.5</v>
      </c>
      <c r="O16" s="5"/>
      <c r="P16" s="15"/>
    </row>
    <row r="17" spans="1:16">
      <c r="A17" s="3" t="s">
        <v>11</v>
      </c>
      <c r="B17" s="4">
        <v>100.79343765245429</v>
      </c>
      <c r="C17" s="4">
        <v>78.814065230438047</v>
      </c>
      <c r="D17" s="4">
        <v>89.861428571428561</v>
      </c>
      <c r="E17" s="14">
        <v>1.0142800000000001</v>
      </c>
      <c r="F17" s="4">
        <f t="shared" si="0"/>
        <v>88.59627378182411</v>
      </c>
      <c r="G17" s="4"/>
      <c r="H17" s="4">
        <v>90.37</v>
      </c>
      <c r="I17" s="4"/>
      <c r="J17" s="12">
        <v>93.1</v>
      </c>
      <c r="K17" s="12"/>
      <c r="L17" s="4">
        <v>91.11</v>
      </c>
      <c r="M17" s="4"/>
      <c r="N17" s="4">
        <v>94.58</v>
      </c>
      <c r="O17" s="5"/>
      <c r="P17" s="15"/>
    </row>
    <row r="18" spans="1:16">
      <c r="A18" s="3" t="s">
        <v>12</v>
      </c>
      <c r="B18" s="4">
        <v>91.98346700313212</v>
      </c>
      <c r="C18" s="4">
        <v>72.208706043506382</v>
      </c>
      <c r="D18" s="4">
        <v>86.740000000000009</v>
      </c>
      <c r="E18" s="14">
        <v>1.0029619047619047</v>
      </c>
      <c r="F18" s="4">
        <f t="shared" si="0"/>
        <v>86.483843093314107</v>
      </c>
      <c r="G18" s="4"/>
      <c r="H18" s="4">
        <v>84.05</v>
      </c>
      <c r="I18" s="4"/>
      <c r="J18" s="12">
        <v>87.13</v>
      </c>
      <c r="K18" s="12"/>
      <c r="L18" s="4">
        <v>84.79</v>
      </c>
      <c r="M18" s="4"/>
      <c r="N18" s="4">
        <v>88.77</v>
      </c>
      <c r="O18" s="5"/>
      <c r="P18" s="15"/>
    </row>
    <row r="19" spans="1:16">
      <c r="A19" s="3" t="s">
        <v>13</v>
      </c>
      <c r="B19" s="4">
        <v>80.592797880776189</v>
      </c>
      <c r="C19" s="4">
        <v>57.254215220294292</v>
      </c>
      <c r="D19" s="4">
        <v>88.29047619047617</v>
      </c>
      <c r="E19" s="14">
        <v>1.0105578947368421</v>
      </c>
      <c r="F19" s="4">
        <f t="shared" si="0"/>
        <v>87.368053478487511</v>
      </c>
      <c r="G19" s="4"/>
      <c r="H19" s="12">
        <v>78.2</v>
      </c>
      <c r="I19" s="12"/>
      <c r="J19" s="12">
        <v>74.569999999999993</v>
      </c>
      <c r="K19" s="12"/>
      <c r="L19" s="4">
        <v>78.94</v>
      </c>
      <c r="M19" s="4"/>
      <c r="N19" s="4">
        <v>76.05</v>
      </c>
      <c r="O19" s="5"/>
      <c r="P19" s="15"/>
    </row>
    <row r="20" spans="1:16">
      <c r="A20" s="3" t="s">
        <v>14</v>
      </c>
      <c r="B20" s="4">
        <v>95.182325393659823</v>
      </c>
      <c r="C20" s="4">
        <v>61.595636543156509</v>
      </c>
      <c r="D20" s="4">
        <v>94.477619047619058</v>
      </c>
      <c r="E20" s="14">
        <v>1.0089199999999998</v>
      </c>
      <c r="F20" s="4">
        <f t="shared" si="0"/>
        <v>93.642329468757751</v>
      </c>
      <c r="G20" s="4"/>
      <c r="H20" s="4">
        <v>91.41</v>
      </c>
      <c r="I20" s="4"/>
      <c r="J20" s="12">
        <v>89.51</v>
      </c>
      <c r="K20" s="12"/>
      <c r="L20" s="4">
        <v>92.15</v>
      </c>
      <c r="M20" s="4"/>
      <c r="N20" s="4">
        <v>90.99</v>
      </c>
      <c r="O20" s="5">
        <v>96.576129032258095</v>
      </c>
      <c r="P20" s="5">
        <f>O20/E20</f>
        <v>95.722286239006181</v>
      </c>
    </row>
    <row r="21" spans="1:16">
      <c r="A21" s="3" t="s">
        <v>15</v>
      </c>
      <c r="B21" s="4">
        <v>96.547362332290348</v>
      </c>
      <c r="C21" s="4">
        <v>58.951903768338873</v>
      </c>
      <c r="D21" s="4">
        <v>95.333999999999989</v>
      </c>
      <c r="E21" s="14">
        <v>0.99036842105263156</v>
      </c>
      <c r="F21" s="4">
        <f t="shared" si="0"/>
        <v>96.261146835308494</v>
      </c>
      <c r="G21" s="4"/>
      <c r="H21" s="4">
        <v>92.02</v>
      </c>
      <c r="I21" s="4"/>
      <c r="J21" s="12">
        <v>88.13</v>
      </c>
      <c r="K21" s="12"/>
      <c r="L21" s="4">
        <v>92.76</v>
      </c>
      <c r="M21" s="4"/>
      <c r="N21" s="4">
        <v>89.61</v>
      </c>
      <c r="O21" s="5">
        <v>97.200000000000031</v>
      </c>
      <c r="P21" s="5">
        <f t="shared" ref="P21:P51" si="1">O21/E21</f>
        <v>98.145294148907936</v>
      </c>
    </row>
    <row r="22" spans="1:16">
      <c r="A22" s="3" t="s">
        <v>16</v>
      </c>
      <c r="B22" s="4">
        <v>96.609337234044261</v>
      </c>
      <c r="C22" s="4">
        <v>68.3450741341656</v>
      </c>
      <c r="D22" s="4">
        <v>93.237142857142871</v>
      </c>
      <c r="E22" s="14">
        <v>0.97589500000000007</v>
      </c>
      <c r="F22" s="4">
        <f t="shared" si="0"/>
        <v>95.54013788075855</v>
      </c>
      <c r="G22" s="4"/>
      <c r="H22" s="4">
        <v>93.07</v>
      </c>
      <c r="I22" s="4"/>
      <c r="J22" s="12">
        <v>88.64</v>
      </c>
      <c r="K22" s="12"/>
      <c r="L22" s="4">
        <v>93.81</v>
      </c>
      <c r="M22" s="4"/>
      <c r="N22" s="4">
        <v>90.12</v>
      </c>
      <c r="O22" s="5">
        <v>95.139032258064532</v>
      </c>
      <c r="P22" s="5">
        <f t="shared" si="1"/>
        <v>97.489004716762068</v>
      </c>
    </row>
    <row r="23" spans="1:16">
      <c r="A23" s="3" t="s">
        <v>17</v>
      </c>
      <c r="B23" s="4">
        <v>100.08787723248693</v>
      </c>
      <c r="C23" s="4">
        <v>70.122217684458761</v>
      </c>
      <c r="D23" s="4">
        <v>92.059047619047618</v>
      </c>
      <c r="E23" s="14">
        <v>0.98115714285714284</v>
      </c>
      <c r="F23" s="4">
        <f t="shared" si="0"/>
        <v>93.827016690690783</v>
      </c>
      <c r="G23" s="4"/>
      <c r="H23" s="4">
        <v>93.66</v>
      </c>
      <c r="I23" s="4"/>
      <c r="J23" s="12">
        <v>91.11</v>
      </c>
      <c r="K23" s="12"/>
      <c r="L23" s="4">
        <v>94.4</v>
      </c>
      <c r="M23" s="4"/>
      <c r="N23" s="4">
        <v>92.59</v>
      </c>
      <c r="O23" s="5">
        <v>93.749666666666684</v>
      </c>
      <c r="P23" s="5">
        <f t="shared" si="1"/>
        <v>95.550103619147478</v>
      </c>
    </row>
    <row r="24" spans="1:16">
      <c r="A24" s="3" t="s">
        <v>18</v>
      </c>
      <c r="B24" s="4">
        <v>105.23338317810476</v>
      </c>
      <c r="C24" s="4">
        <v>82.499717934742023</v>
      </c>
      <c r="D24" s="4">
        <v>94.854545454545459</v>
      </c>
      <c r="E24" s="14">
        <v>0.98140000000000005</v>
      </c>
      <c r="F24" s="4">
        <f t="shared" si="0"/>
        <v>96.652277822035316</v>
      </c>
      <c r="G24" s="4"/>
      <c r="H24" s="4">
        <v>96.55</v>
      </c>
      <c r="I24" s="4"/>
      <c r="J24" s="12">
        <v>94</v>
      </c>
      <c r="K24" s="12"/>
      <c r="L24" s="4">
        <v>95.48</v>
      </c>
      <c r="M24" s="4"/>
      <c r="N24" s="4">
        <v>97.3</v>
      </c>
      <c r="O24" s="5">
        <v>96.48</v>
      </c>
      <c r="P24" s="5">
        <f t="shared" si="1"/>
        <v>98.308538822090895</v>
      </c>
    </row>
    <row r="25" spans="1:16">
      <c r="A25" s="3" t="s">
        <v>19</v>
      </c>
      <c r="B25" s="4">
        <v>98.869037497993759</v>
      </c>
      <c r="C25" s="4">
        <v>77.095188681793829</v>
      </c>
      <c r="D25" s="4">
        <v>95.957058823529408</v>
      </c>
      <c r="E25" s="14">
        <v>0.96965500000000004</v>
      </c>
      <c r="F25" s="4">
        <f t="shared" si="0"/>
        <v>98.960000024265753</v>
      </c>
      <c r="G25" s="4"/>
      <c r="H25" s="4">
        <v>98.69</v>
      </c>
      <c r="I25" s="4"/>
      <c r="J25" s="12">
        <v>96.11</v>
      </c>
      <c r="K25" s="12"/>
      <c r="L25" s="4">
        <v>99.43</v>
      </c>
      <c r="M25" s="4"/>
      <c r="N25" s="4">
        <v>97.59</v>
      </c>
      <c r="O25" s="5">
        <v>96.97</v>
      </c>
      <c r="P25" s="5">
        <f t="shared" si="1"/>
        <v>100.00464082586073</v>
      </c>
    </row>
    <row r="26" spans="1:16">
      <c r="A26" s="3" t="s">
        <v>20</v>
      </c>
      <c r="B26" s="4">
        <v>113.06191251714071</v>
      </c>
      <c r="C26" s="4">
        <v>94.128021344427623</v>
      </c>
      <c r="D26" s="4">
        <v>104.69863636363638</v>
      </c>
      <c r="E26" s="14">
        <v>0.96145652173913032</v>
      </c>
      <c r="F26" s="4">
        <f t="shared" si="0"/>
        <v>108.8958616394346</v>
      </c>
      <c r="G26" s="4"/>
      <c r="H26" s="4">
        <v>108.7</v>
      </c>
      <c r="I26" s="4"/>
      <c r="J26" s="12">
        <v>106.11</v>
      </c>
      <c r="K26" s="12"/>
      <c r="L26" s="4">
        <v>109.44</v>
      </c>
      <c r="M26" s="4"/>
      <c r="N26" s="4">
        <v>107.59</v>
      </c>
      <c r="O26" s="5">
        <v>105.45</v>
      </c>
      <c r="P26" s="5">
        <f t="shared" si="1"/>
        <v>109.67734641734688</v>
      </c>
    </row>
    <row r="27" spans="1:16">
      <c r="A27" s="3" t="s">
        <v>21</v>
      </c>
      <c r="B27" s="4">
        <v>112.95190476190477</v>
      </c>
      <c r="C27" s="4">
        <v>94.645247024217667</v>
      </c>
      <c r="D27" s="4">
        <v>106.53909090909092</v>
      </c>
      <c r="E27" s="14">
        <v>0.96116818181818209</v>
      </c>
      <c r="F27" s="4">
        <f t="shared" si="0"/>
        <v>110.84333930775522</v>
      </c>
      <c r="G27" s="4"/>
      <c r="H27" s="4">
        <v>110.68</v>
      </c>
      <c r="I27" s="4"/>
      <c r="J27" s="12">
        <v>108.08</v>
      </c>
      <c r="K27" s="12"/>
      <c r="L27" s="4">
        <v>111.42</v>
      </c>
      <c r="M27" s="4"/>
      <c r="N27" s="4">
        <v>109.56</v>
      </c>
      <c r="O27" s="5">
        <v>107.02</v>
      </c>
      <c r="P27" s="5">
        <f t="shared" si="1"/>
        <v>111.34367743796608</v>
      </c>
    </row>
    <row r="28" spans="1:16">
      <c r="A28" s="3" t="s">
        <v>22</v>
      </c>
      <c r="B28" s="4">
        <v>106.7375</v>
      </c>
      <c r="C28" s="4">
        <v>86.507431782888418</v>
      </c>
      <c r="D28" s="4">
        <v>106.2355</v>
      </c>
      <c r="E28" s="14">
        <v>0.96592857142857136</v>
      </c>
      <c r="F28" s="4">
        <f t="shared" si="0"/>
        <v>109.98277009539305</v>
      </c>
      <c r="G28" s="4"/>
      <c r="H28" s="4">
        <v>109.66</v>
      </c>
      <c r="I28" s="4"/>
      <c r="J28" s="12">
        <v>107.08</v>
      </c>
      <c r="K28" s="12"/>
      <c r="L28" s="4">
        <v>110.4</v>
      </c>
      <c r="M28" s="4"/>
      <c r="N28" s="4">
        <v>108.56</v>
      </c>
      <c r="O28" s="5">
        <v>106.2</v>
      </c>
      <c r="P28" s="5">
        <f t="shared" si="1"/>
        <v>109.94601789543741</v>
      </c>
    </row>
    <row r="29" spans="1:16">
      <c r="A29" s="3" t="s">
        <v>23</v>
      </c>
      <c r="B29" s="4">
        <v>93.691304347826076</v>
      </c>
      <c r="C29" s="4">
        <v>76.922695582025241</v>
      </c>
      <c r="D29" s="4">
        <v>100.55260869565215</v>
      </c>
      <c r="E29" s="14">
        <v>0.96473478260869572</v>
      </c>
      <c r="F29" s="4">
        <f t="shared" si="0"/>
        <v>104.22824024624923</v>
      </c>
      <c r="G29" s="4"/>
      <c r="H29" s="4">
        <v>103.99</v>
      </c>
      <c r="I29" s="4"/>
      <c r="J29" s="12">
        <v>101.41</v>
      </c>
      <c r="K29" s="12"/>
      <c r="L29" s="4">
        <v>104.73</v>
      </c>
      <c r="M29" s="4"/>
      <c r="N29" s="4">
        <v>102.89</v>
      </c>
      <c r="O29" s="5">
        <v>99.7</v>
      </c>
      <c r="P29" s="5">
        <f t="shared" si="1"/>
        <v>103.34446502530544</v>
      </c>
    </row>
    <row r="30" spans="1:16">
      <c r="A30" s="3" t="s">
        <v>24</v>
      </c>
      <c r="B30" s="4">
        <v>84.782857142857154</v>
      </c>
      <c r="C30" s="4">
        <v>65.673833245936024</v>
      </c>
      <c r="D30" s="4">
        <v>93.931499999999986</v>
      </c>
      <c r="E30" s="14">
        <v>0.9534999999999999</v>
      </c>
      <c r="F30" s="4">
        <f t="shared" si="0"/>
        <v>98.512323020450964</v>
      </c>
      <c r="G30" s="4"/>
      <c r="H30" s="4">
        <v>98.33</v>
      </c>
      <c r="I30" s="4"/>
      <c r="J30" s="12">
        <v>95.71</v>
      </c>
      <c r="K30" s="12"/>
      <c r="L30" s="4">
        <v>99.07</v>
      </c>
      <c r="M30" s="4"/>
      <c r="N30" s="4">
        <v>97.19</v>
      </c>
      <c r="O30" s="5">
        <v>92.98</v>
      </c>
      <c r="P30" s="5">
        <f t="shared" si="1"/>
        <v>97.514420555846897</v>
      </c>
    </row>
    <row r="31" spans="1:16">
      <c r="A31" s="3" t="s">
        <v>25</v>
      </c>
      <c r="B31" s="4">
        <v>97.692499999999995</v>
      </c>
      <c r="C31" s="4">
        <v>62.714003220020203</v>
      </c>
      <c r="D31" s="4">
        <v>97.894285714285701</v>
      </c>
      <c r="E31" s="14">
        <v>0.94014090909090919</v>
      </c>
      <c r="F31" s="4">
        <f t="shared" si="0"/>
        <v>104.12724812597169</v>
      </c>
      <c r="G31" s="4"/>
      <c r="H31" s="4">
        <v>87.76</v>
      </c>
      <c r="I31" s="4"/>
      <c r="J31" s="12">
        <v>84.34</v>
      </c>
      <c r="K31" s="12"/>
      <c r="L31" s="4">
        <v>88.49</v>
      </c>
      <c r="M31" s="4"/>
      <c r="N31" s="4">
        <v>85.82</v>
      </c>
      <c r="O31" s="5">
        <v>96.56</v>
      </c>
      <c r="P31" s="5">
        <f t="shared" si="1"/>
        <v>102.70800798719726</v>
      </c>
    </row>
    <row r="32" spans="1:16">
      <c r="A32" s="3" t="s">
        <v>26</v>
      </c>
      <c r="B32" s="4">
        <v>105.19363636363636</v>
      </c>
      <c r="C32" s="4">
        <v>71.836856632983043</v>
      </c>
      <c r="D32" s="4">
        <v>94.856666666666669</v>
      </c>
      <c r="E32" s="14">
        <v>0.91482173913043463</v>
      </c>
      <c r="F32" s="4">
        <f t="shared" si="0"/>
        <v>103.68868885519791</v>
      </c>
      <c r="G32" s="4"/>
      <c r="H32" s="4">
        <v>93.77</v>
      </c>
      <c r="I32" s="4"/>
      <c r="J32" s="12">
        <v>91.31</v>
      </c>
      <c r="K32" s="12"/>
      <c r="L32" s="4">
        <v>94.51</v>
      </c>
      <c r="M32" s="4"/>
      <c r="N32" s="4">
        <v>92.79</v>
      </c>
      <c r="O32" s="5">
        <v>92.97</v>
      </c>
      <c r="P32" s="5">
        <f t="shared" si="1"/>
        <v>101.62635628704096</v>
      </c>
    </row>
    <row r="33" spans="1:16">
      <c r="A33" s="3" t="s">
        <v>27</v>
      </c>
      <c r="B33" s="4">
        <v>109.36736842105263</v>
      </c>
      <c r="C33" s="4">
        <v>90.090848849571017</v>
      </c>
      <c r="D33" s="4">
        <v>100.67526315789473</v>
      </c>
      <c r="E33" s="14">
        <v>0.90473499999999996</v>
      </c>
      <c r="F33" s="4">
        <f t="shared" si="0"/>
        <v>111.27596827567712</v>
      </c>
      <c r="G33" s="4"/>
      <c r="H33" s="4">
        <v>110.04</v>
      </c>
      <c r="I33" s="4"/>
      <c r="J33" s="12">
        <v>107.71</v>
      </c>
      <c r="K33" s="12"/>
      <c r="L33" s="4">
        <v>110.78</v>
      </c>
      <c r="M33" s="4"/>
      <c r="N33" s="4">
        <v>109.19</v>
      </c>
      <c r="O33" s="5">
        <v>98.46</v>
      </c>
      <c r="P33" s="5">
        <f t="shared" si="1"/>
        <v>108.82744671091535</v>
      </c>
    </row>
    <row r="34" spans="1:16">
      <c r="A34" s="3" t="s">
        <v>28</v>
      </c>
      <c r="B34" s="4">
        <v>110.58047619047619</v>
      </c>
      <c r="C34" s="4">
        <v>88.164859595065522</v>
      </c>
      <c r="D34" s="4">
        <v>100.50904761904765</v>
      </c>
      <c r="E34" s="14">
        <v>0.90026190476190471</v>
      </c>
      <c r="F34" s="4">
        <f t="shared" si="0"/>
        <v>111.64423051492956</v>
      </c>
      <c r="G34" s="4"/>
      <c r="H34" s="4">
        <v>108.67</v>
      </c>
      <c r="I34" s="4"/>
      <c r="J34" s="12">
        <v>104.58</v>
      </c>
      <c r="K34" s="12"/>
      <c r="L34" s="4">
        <v>109.41</v>
      </c>
      <c r="M34" s="4"/>
      <c r="N34" s="4">
        <v>106.06</v>
      </c>
      <c r="O34" s="5">
        <v>98.89</v>
      </c>
      <c r="P34" s="5">
        <f t="shared" si="1"/>
        <v>109.84581206527201</v>
      </c>
    </row>
    <row r="35" spans="1:16">
      <c r="A35" s="3" t="s">
        <v>29</v>
      </c>
      <c r="B35" s="4">
        <v>118.83619047619045</v>
      </c>
      <c r="C35" s="4">
        <v>87.405269773569131</v>
      </c>
      <c r="D35" s="4">
        <v>102.03476190476188</v>
      </c>
      <c r="E35" s="14">
        <v>0.90982272727272706</v>
      </c>
      <c r="F35" s="4">
        <f t="shared" si="0"/>
        <v>112.14795898825255</v>
      </c>
      <c r="G35" s="4"/>
      <c r="H35" s="4">
        <v>107.31</v>
      </c>
      <c r="I35" s="4"/>
      <c r="J35" s="12">
        <v>102.85</v>
      </c>
      <c r="K35" s="12"/>
      <c r="L35" s="4">
        <v>108.05</v>
      </c>
      <c r="M35" s="4"/>
      <c r="N35" s="4">
        <v>104.33</v>
      </c>
      <c r="O35" s="5">
        <v>100.72</v>
      </c>
      <c r="P35" s="5">
        <f t="shared" si="1"/>
        <v>110.70288417823654</v>
      </c>
    </row>
    <row r="36" spans="1:16">
      <c r="A36" s="3" t="s">
        <v>41</v>
      </c>
      <c r="B36" s="4">
        <v>111.48857142857139</v>
      </c>
      <c r="C36" s="4">
        <v>90.081314249301201</v>
      </c>
      <c r="D36" s="4">
        <v>101.79476190476188</v>
      </c>
      <c r="E36" s="14">
        <v>0.91829090909090894</v>
      </c>
      <c r="F36" s="4">
        <f t="shared" si="0"/>
        <v>110.85241168894596</v>
      </c>
      <c r="G36" s="4">
        <v>696.19</v>
      </c>
      <c r="H36" s="4">
        <f t="shared" ref="H36:H37" si="2">G36/6.2897</f>
        <v>110.68731418032658</v>
      </c>
      <c r="I36" s="4">
        <v>677.08</v>
      </c>
      <c r="J36" s="4">
        <f t="shared" ref="J36:L39" si="3">I36/6.2897</f>
        <v>107.64901346646104</v>
      </c>
      <c r="K36" s="12">
        <v>700.85</v>
      </c>
      <c r="L36" s="4">
        <f t="shared" si="3"/>
        <v>111.42820802264019</v>
      </c>
      <c r="M36" s="4">
        <v>686.39</v>
      </c>
      <c r="N36" s="4">
        <f t="shared" ref="N36" si="4">M36/6.2897</f>
        <v>109.12921125013912</v>
      </c>
      <c r="O36" s="5">
        <v>100.34</v>
      </c>
      <c r="P36" s="5">
        <f t="shared" si="1"/>
        <v>109.26820575773178</v>
      </c>
    </row>
    <row r="37" spans="1:16">
      <c r="A37" s="3" t="s">
        <v>42</v>
      </c>
      <c r="B37" s="4">
        <v>111.30809523809523</v>
      </c>
      <c r="C37" s="4">
        <v>93.688571351386585</v>
      </c>
      <c r="D37" s="4">
        <v>105.14666666666666</v>
      </c>
      <c r="E37" s="14">
        <v>0.92103529411764706</v>
      </c>
      <c r="F37" s="4">
        <f t="shared" si="0"/>
        <v>114.16138701546426</v>
      </c>
      <c r="G37" s="4">
        <v>702.45</v>
      </c>
      <c r="H37" s="4">
        <f t="shared" si="2"/>
        <v>111.68259217450753</v>
      </c>
      <c r="I37" s="4">
        <v>690.76</v>
      </c>
      <c r="J37" s="4">
        <f t="shared" si="3"/>
        <v>109.82399796492679</v>
      </c>
      <c r="K37" s="12">
        <v>707.11</v>
      </c>
      <c r="L37" s="4">
        <f t="shared" si="3"/>
        <v>112.42348601682116</v>
      </c>
      <c r="M37" s="4">
        <v>700.07</v>
      </c>
      <c r="N37" s="4">
        <f t="shared" ref="N37" si="5">M37/6.2897</f>
        <v>111.30419574860487</v>
      </c>
      <c r="O37" s="5">
        <v>103.7</v>
      </c>
      <c r="P37" s="5">
        <f t="shared" si="1"/>
        <v>112.59069078275087</v>
      </c>
    </row>
    <row r="38" spans="1:16">
      <c r="A38" s="3" t="s">
        <v>43</v>
      </c>
      <c r="B38" s="4">
        <v>106.56133333333332</v>
      </c>
      <c r="C38" s="4">
        <v>88.800499613054129</v>
      </c>
      <c r="D38" s="4">
        <v>102.66250000000001</v>
      </c>
      <c r="E38" s="14">
        <v>0.93559999999999988</v>
      </c>
      <c r="F38" s="4">
        <f t="shared" si="0"/>
        <v>109.72905087644295</v>
      </c>
      <c r="G38" s="4">
        <v>669.47</v>
      </c>
      <c r="H38" s="4">
        <f>G38/6.2897</f>
        <v>106.43909884414202</v>
      </c>
      <c r="I38" s="4">
        <v>653.42999999999995</v>
      </c>
      <c r="J38" s="4">
        <f t="shared" si="3"/>
        <v>103.88889772167194</v>
      </c>
      <c r="K38" s="12">
        <v>674.13</v>
      </c>
      <c r="L38" s="4">
        <f t="shared" si="3"/>
        <v>107.17999268645563</v>
      </c>
      <c r="M38" s="4">
        <v>662.74</v>
      </c>
      <c r="N38" s="4">
        <f t="shared" ref="N38:N39" si="6">M38/6.2897</f>
        <v>105.36909550535002</v>
      </c>
      <c r="O38" s="5">
        <v>101.38</v>
      </c>
      <c r="P38" s="5">
        <f t="shared" si="1"/>
        <v>108.35827276613938</v>
      </c>
    </row>
    <row r="39" spans="1:16">
      <c r="A39" s="3" t="s">
        <v>44</v>
      </c>
      <c r="B39" s="4">
        <v>101.86050000000002</v>
      </c>
      <c r="C39" s="4">
        <v>80.700856683834246</v>
      </c>
      <c r="D39" s="4">
        <v>96.076190476190476</v>
      </c>
      <c r="E39" s="14">
        <v>0.91550476190476193</v>
      </c>
      <c r="F39" s="4">
        <f t="shared" si="0"/>
        <v>104.94340878828228</v>
      </c>
      <c r="G39" s="4">
        <v>628.44000000000005</v>
      </c>
      <c r="H39" s="4">
        <f>G39/6.2897</f>
        <v>99.915735249693952</v>
      </c>
      <c r="I39" s="4">
        <v>608.6</v>
      </c>
      <c r="J39" s="4">
        <f t="shared" si="3"/>
        <v>96.761371766538957</v>
      </c>
      <c r="K39" s="12">
        <v>633.1</v>
      </c>
      <c r="L39" s="4">
        <f t="shared" si="3"/>
        <v>100.65662909200758</v>
      </c>
      <c r="M39" s="4">
        <v>617.91</v>
      </c>
      <c r="N39" s="4">
        <f t="shared" si="6"/>
        <v>98.241569550217022</v>
      </c>
      <c r="O39" s="5">
        <v>95.21</v>
      </c>
      <c r="P39" s="5">
        <f t="shared" si="1"/>
        <v>103.99727446737683</v>
      </c>
    </row>
    <row r="40" spans="1:16">
      <c r="A40" s="3" t="s">
        <v>52</v>
      </c>
      <c r="B40" s="4">
        <v>101.78571428571429</v>
      </c>
      <c r="C40" s="4">
        <v>81.838652316033858</v>
      </c>
      <c r="D40" s="4">
        <v>93.034285714285701</v>
      </c>
      <c r="E40" s="14">
        <v>0.89179130434782583</v>
      </c>
      <c r="F40" s="4">
        <f t="shared" ref="F40" si="7">D40/E40</f>
        <v>104.32293436895802</v>
      </c>
      <c r="G40" s="4">
        <v>615.51</v>
      </c>
      <c r="H40" s="4">
        <f>G40/6.2897</f>
        <v>97.859993322416017</v>
      </c>
      <c r="I40" s="4">
        <v>597.88</v>
      </c>
      <c r="J40" s="4">
        <f t="shared" ref="J40" si="8">I40/6.2897</f>
        <v>95.056997949027775</v>
      </c>
      <c r="K40" s="12">
        <v>620.16999999999996</v>
      </c>
      <c r="L40" s="4">
        <f t="shared" ref="L40" si="9">K40/6.2897</f>
        <v>98.600887164729627</v>
      </c>
      <c r="M40" s="4">
        <v>607.19000000000005</v>
      </c>
      <c r="N40" s="4">
        <f t="shared" ref="N40" si="10">M40/6.2897</f>
        <v>96.537195732705868</v>
      </c>
      <c r="O40" s="5">
        <v>92.09</v>
      </c>
      <c r="P40" s="5">
        <f t="shared" si="1"/>
        <v>103.26407036155859</v>
      </c>
    </row>
    <row r="41" spans="1:16">
      <c r="A41" s="3" t="s">
        <v>53</v>
      </c>
      <c r="B41" s="4">
        <v>93.765000000000001</v>
      </c>
      <c r="C41" s="4">
        <v>79.121291239132546</v>
      </c>
      <c r="D41" s="4">
        <v>84.339130434782604</v>
      </c>
      <c r="E41" s="14">
        <v>0.88253000000000004</v>
      </c>
      <c r="F41" s="4">
        <f t="shared" ref="F41:F43" si="11">D41/E41</f>
        <v>95.565171081756546</v>
      </c>
      <c r="G41" s="4">
        <v>590.27</v>
      </c>
      <c r="H41" s="4">
        <f t="shared" ref="H41:H43" si="12">G41/6.2897</f>
        <v>93.847083326708741</v>
      </c>
      <c r="I41" s="4">
        <v>568.5</v>
      </c>
      <c r="J41" s="4">
        <f t="shared" ref="J41:J43" si="13">I41/6.2897</f>
        <v>90.385868960363766</v>
      </c>
      <c r="K41" s="12">
        <v>594.92999999999995</v>
      </c>
      <c r="L41" s="4">
        <f t="shared" ref="L41:L43" si="14">K41/6.2897</f>
        <v>94.587977169022366</v>
      </c>
      <c r="M41" s="4">
        <v>577.80999999999995</v>
      </c>
      <c r="N41" s="4">
        <f t="shared" ref="N41:N43" si="15">M41/6.2897</f>
        <v>91.866066744041845</v>
      </c>
      <c r="O41" s="5">
        <v>83.47</v>
      </c>
      <c r="P41" s="5">
        <f t="shared" si="1"/>
        <v>94.580354208922074</v>
      </c>
    </row>
    <row r="42" spans="1:16">
      <c r="A42" s="3" t="s">
        <v>54</v>
      </c>
      <c r="B42" s="4">
        <v>81.090555555555568</v>
      </c>
      <c r="C42" s="4">
        <v>71.175791014274878</v>
      </c>
      <c r="D42" s="4">
        <v>75.81</v>
      </c>
      <c r="E42" s="14">
        <v>0.86630434782608678</v>
      </c>
      <c r="F42" s="4">
        <f t="shared" si="11"/>
        <v>87.509661229611055</v>
      </c>
      <c r="G42" s="4">
        <v>529.96</v>
      </c>
      <c r="H42" s="4">
        <f t="shared" si="12"/>
        <v>84.258390702259263</v>
      </c>
      <c r="I42" s="4">
        <v>509.19</v>
      </c>
      <c r="J42" s="4">
        <f t="shared" si="13"/>
        <v>80.95616643083136</v>
      </c>
      <c r="K42" s="12">
        <v>534.62</v>
      </c>
      <c r="L42" s="4">
        <f t="shared" si="14"/>
        <v>84.999284544572873</v>
      </c>
      <c r="M42" s="4">
        <v>518.5</v>
      </c>
      <c r="N42" s="4">
        <f t="shared" si="15"/>
        <v>82.436364214509439</v>
      </c>
      <c r="O42" s="5">
        <v>74.650000000000006</v>
      </c>
      <c r="P42" s="5">
        <f t="shared" si="1"/>
        <v>86.170639899623609</v>
      </c>
    </row>
    <row r="43" spans="1:16">
      <c r="A43" s="3" t="s">
        <v>55</v>
      </c>
      <c r="B43" s="4">
        <v>65.914999999999992</v>
      </c>
      <c r="C43" s="4">
        <v>49.861192111071738</v>
      </c>
      <c r="D43" s="4">
        <v>59.28954545454544</v>
      </c>
      <c r="E43" s="14">
        <v>0.9054242724237257</v>
      </c>
      <c r="F43" s="4">
        <f t="shared" si="11"/>
        <v>65.482611036960108</v>
      </c>
      <c r="G43" s="4">
        <v>391.11</v>
      </c>
      <c r="H43" s="4">
        <f t="shared" si="12"/>
        <v>62.182616023021772</v>
      </c>
      <c r="I43" s="4">
        <v>371.49</v>
      </c>
      <c r="J43" s="4">
        <f t="shared" si="13"/>
        <v>59.063230360748527</v>
      </c>
      <c r="K43" s="12">
        <v>395.77</v>
      </c>
      <c r="L43" s="4">
        <f t="shared" si="14"/>
        <v>62.92350986533539</v>
      </c>
      <c r="M43" s="4">
        <v>380.8</v>
      </c>
      <c r="N43" s="4">
        <f t="shared" si="15"/>
        <v>60.543428144426606</v>
      </c>
      <c r="O43" s="5">
        <v>58.03</v>
      </c>
      <c r="P43" s="5">
        <f t="shared" si="1"/>
        <v>64.091500269436978</v>
      </c>
    </row>
    <row r="44" spans="1:16">
      <c r="A44" s="3" t="s">
        <v>58</v>
      </c>
      <c r="B44" s="4">
        <v>53.64</v>
      </c>
      <c r="C44" s="4">
        <v>36.846462742754895</v>
      </c>
      <c r="D44" s="4">
        <v>47.33</v>
      </c>
      <c r="E44" s="14">
        <v>0.82672272727272711</v>
      </c>
      <c r="F44" s="4">
        <f t="shared" ref="F44" si="16">D44/E44</f>
        <v>57.250149824883586</v>
      </c>
      <c r="G44" s="4">
        <v>337.23</v>
      </c>
      <c r="H44" s="4">
        <f t="shared" ref="H44" si="17">G44/6.2897</f>
        <v>53.616229708889144</v>
      </c>
      <c r="I44" s="4">
        <v>316.77999999999997</v>
      </c>
      <c r="J44" s="4">
        <f t="shared" ref="J44" si="18">I44/6.2897</f>
        <v>50.364882267834709</v>
      </c>
      <c r="K44" s="12">
        <v>341.89</v>
      </c>
      <c r="L44" s="4">
        <f t="shared" ref="L44" si="19">K44/6.2897</f>
        <v>54.357123551202761</v>
      </c>
      <c r="M44" s="4">
        <v>326.08999999999997</v>
      </c>
      <c r="N44" s="4">
        <f t="shared" ref="N44" si="20">M44/6.2897</f>
        <v>51.845080051512788</v>
      </c>
      <c r="O44" s="5">
        <v>46.98</v>
      </c>
      <c r="P44" s="5">
        <f t="shared" si="1"/>
        <v>56.826791438263911</v>
      </c>
    </row>
    <row r="45" spans="1:16">
      <c r="A45" s="3" t="s">
        <v>59</v>
      </c>
      <c r="B45" s="4">
        <v>60.39</v>
      </c>
      <c r="C45" s="4">
        <v>45.635775091492441</v>
      </c>
      <c r="D45" s="4">
        <v>50.72</v>
      </c>
      <c r="E45" s="14">
        <v>0.79995499999999986</v>
      </c>
      <c r="F45" s="4">
        <f t="shared" ref="F45" si="21">D45/E45</f>
        <v>63.403566450612857</v>
      </c>
      <c r="G45" s="4">
        <v>373.05</v>
      </c>
      <c r="H45" s="4">
        <f t="shared" ref="H45" si="22">G45/6.2897</f>
        <v>59.311254908819187</v>
      </c>
      <c r="I45" s="4">
        <v>354.71</v>
      </c>
      <c r="J45" s="4">
        <f t="shared" ref="J45" si="23">I45/6.2897</f>
        <v>56.395376568039808</v>
      </c>
      <c r="K45" s="12">
        <v>377.71</v>
      </c>
      <c r="L45" s="4">
        <f t="shared" ref="L45" si="24">K45/6.2897</f>
        <v>60.052148751132805</v>
      </c>
      <c r="M45" s="4">
        <v>364.02</v>
      </c>
      <c r="N45" s="4">
        <f t="shared" ref="N45" si="25">M45/6.2897</f>
        <v>57.875574351717887</v>
      </c>
      <c r="O45" s="5">
        <v>49.86</v>
      </c>
      <c r="P45" s="5">
        <f t="shared" si="1"/>
        <v>62.328505978461301</v>
      </c>
    </row>
    <row r="46" spans="1:16">
      <c r="A46" s="3" t="s">
        <v>60</v>
      </c>
      <c r="B46" s="4">
        <v>62.2</v>
      </c>
      <c r="C46" s="4">
        <v>43.909723515372448</v>
      </c>
      <c r="D46" s="4">
        <v>47.85</v>
      </c>
      <c r="E46" s="14">
        <v>0.79294545454545462</v>
      </c>
      <c r="F46" s="4">
        <f t="shared" ref="F46" si="26">D46/E46</f>
        <v>60.344629918371083</v>
      </c>
      <c r="G46" s="4">
        <v>361.12</v>
      </c>
      <c r="H46" s="4">
        <f t="shared" ref="H46" si="27">G46/6.2897</f>
        <v>57.414503076458338</v>
      </c>
      <c r="I46" s="4">
        <v>346.26</v>
      </c>
      <c r="J46" s="4">
        <f t="shared" ref="J46" si="28">I46/6.2897</f>
        <v>55.051910265990429</v>
      </c>
      <c r="K46" s="12">
        <v>365.78</v>
      </c>
      <c r="L46" s="4">
        <f t="shared" ref="L46" si="29">K46/6.2897</f>
        <v>58.155396918771956</v>
      </c>
      <c r="M46" s="4">
        <v>355.57</v>
      </c>
      <c r="N46" s="4">
        <f t="shared" ref="N46" si="30">M46/6.2897</f>
        <v>56.532108049668508</v>
      </c>
      <c r="O46" s="5">
        <v>46.76</v>
      </c>
      <c r="P46" s="5">
        <f t="shared" si="1"/>
        <v>58.970008254608814</v>
      </c>
    </row>
    <row r="47" spans="1:16">
      <c r="A47" s="3" t="s">
        <v>61</v>
      </c>
      <c r="B47" s="4">
        <v>69.849999999999994</v>
      </c>
      <c r="C47" s="4">
        <v>49.998865960422449</v>
      </c>
      <c r="D47" s="4">
        <v>54.4</v>
      </c>
      <c r="E47" s="14">
        <v>0.8099857142857142</v>
      </c>
      <c r="F47" s="4">
        <f t="shared" ref="F47" si="31">D47/E47</f>
        <v>67.161678336478602</v>
      </c>
      <c r="G47" s="4">
        <v>417.77</v>
      </c>
      <c r="H47" s="4">
        <f t="shared" ref="H47" si="32">G47/6.2897</f>
        <v>66.4212919535113</v>
      </c>
      <c r="I47" s="4">
        <v>390.82</v>
      </c>
      <c r="J47" s="4">
        <f t="shared" ref="J47" si="33">I47/6.2897</f>
        <v>62.136508895495808</v>
      </c>
      <c r="K47" s="12">
        <v>422.43</v>
      </c>
      <c r="L47" s="4">
        <f t="shared" ref="L47" si="34">K47/6.2897</f>
        <v>67.162185795824925</v>
      </c>
      <c r="M47" s="4">
        <v>400.13</v>
      </c>
      <c r="N47" s="4">
        <f t="shared" ref="N47" si="35">M47/6.2897</f>
        <v>63.616706679173888</v>
      </c>
      <c r="O47" s="5">
        <v>53.12</v>
      </c>
      <c r="P47" s="5">
        <f t="shared" si="1"/>
        <v>65.581403552090876</v>
      </c>
    </row>
    <row r="48" spans="1:16">
      <c r="A48" s="3" t="s">
        <v>62</v>
      </c>
      <c r="B48" s="4">
        <v>76.83</v>
      </c>
      <c r="C48" s="4">
        <v>57.767570206250809</v>
      </c>
      <c r="D48" s="4">
        <v>59.37</v>
      </c>
      <c r="E48" s="14">
        <v>0.82110000000000005</v>
      </c>
      <c r="F48" s="4">
        <f t="shared" ref="F48" si="36">D48/E48</f>
        <v>72.305443916697101</v>
      </c>
      <c r="G48" s="4">
        <v>465.38</v>
      </c>
      <c r="H48" s="4">
        <f t="shared" ref="H48" si="37">G48/6.2897</f>
        <v>73.990810372513792</v>
      </c>
      <c r="I48" s="4">
        <v>435.22</v>
      </c>
      <c r="J48" s="4">
        <f t="shared" ref="J48" si="38">I48/6.2897</f>
        <v>69.19566910981446</v>
      </c>
      <c r="K48" s="12">
        <v>470.04</v>
      </c>
      <c r="L48" s="4">
        <f t="shared" ref="L48" si="39">K48/6.2897</f>
        <v>74.731704214827417</v>
      </c>
      <c r="M48" s="4">
        <v>444.53</v>
      </c>
      <c r="N48" s="4">
        <f t="shared" ref="N48" si="40">M48/6.2897</f>
        <v>70.67586689349254</v>
      </c>
      <c r="O48" s="5">
        <v>58.47</v>
      </c>
      <c r="P48" s="5">
        <f t="shared" si="1"/>
        <v>71.209353306539995</v>
      </c>
    </row>
    <row r="49" spans="1:16">
      <c r="A49" s="3" t="s">
        <v>63</v>
      </c>
      <c r="B49" s="4">
        <v>76.44</v>
      </c>
      <c r="C49" s="4">
        <v>63.368975884251107</v>
      </c>
      <c r="D49" s="4">
        <v>59.83</v>
      </c>
      <c r="E49" s="14">
        <v>0.80940000000000001</v>
      </c>
      <c r="F49" s="4">
        <f t="shared" ref="F49" si="41">D49/E49</f>
        <v>73.918952310353347</v>
      </c>
      <c r="G49" s="4">
        <v>491.64</v>
      </c>
      <c r="H49" s="4">
        <f t="shared" ref="H49" si="42">G49/6.2897</f>
        <v>78.165890265036495</v>
      </c>
      <c r="I49" s="4">
        <v>465</v>
      </c>
      <c r="J49" s="4">
        <f t="shared" ref="J49" si="43">I49/6.2897</f>
        <v>73.930394136445301</v>
      </c>
      <c r="K49" s="12">
        <v>496.3</v>
      </c>
      <c r="L49" s="4">
        <f t="shared" ref="L49" si="44">K49/6.2897</f>
        <v>78.90678410735012</v>
      </c>
      <c r="M49" s="4">
        <v>474.31</v>
      </c>
      <c r="N49" s="4">
        <f t="shared" ref="N49" si="45">M49/6.2897</f>
        <v>75.41059192012338</v>
      </c>
      <c r="O49" s="5">
        <v>58.76</v>
      </c>
      <c r="P49" s="5">
        <f t="shared" si="1"/>
        <v>72.596985421299721</v>
      </c>
    </row>
    <row r="50" spans="1:16">
      <c r="A50" s="3" t="s">
        <v>64</v>
      </c>
      <c r="B50" s="4">
        <v>64.58</v>
      </c>
      <c r="C50" s="4">
        <v>55.872889971289091</v>
      </c>
      <c r="D50" s="4">
        <v>50.93</v>
      </c>
      <c r="E50" s="14">
        <v>0.77839999999999998</v>
      </c>
      <c r="F50" s="4">
        <f t="shared" ref="F50" si="46">D50/E50</f>
        <v>65.429085303186028</v>
      </c>
      <c r="G50" s="4">
        <v>444.77</v>
      </c>
      <c r="H50" s="4">
        <f t="shared" ref="H50" si="47">G50/6.2897</f>
        <v>70.71402451627263</v>
      </c>
      <c r="I50" s="4">
        <v>416.29</v>
      </c>
      <c r="J50" s="4">
        <f t="shared" ref="J50" si="48">I50/6.2897</f>
        <v>66.185986613034018</v>
      </c>
      <c r="K50" s="12">
        <v>449.43</v>
      </c>
      <c r="L50" s="4">
        <f t="shared" ref="L50" si="49">K50/6.2897</f>
        <v>71.454918358586269</v>
      </c>
      <c r="M50" s="4">
        <v>425.6</v>
      </c>
      <c r="N50" s="4">
        <f t="shared" ref="N50" si="50">M50/6.2897</f>
        <v>67.666184396712083</v>
      </c>
      <c r="O50" s="5">
        <v>50.44</v>
      </c>
      <c r="P50" s="5">
        <f t="shared" si="1"/>
        <v>64.799588900308322</v>
      </c>
    </row>
    <row r="51" spans="1:16">
      <c r="A51" s="3" t="s">
        <v>65</v>
      </c>
      <c r="B51" s="4">
        <v>50.57</v>
      </c>
      <c r="C51" s="4">
        <v>38.746260436355442</v>
      </c>
      <c r="D51" s="4">
        <v>42.89</v>
      </c>
      <c r="E51" s="14">
        <v>0.76080000000000003</v>
      </c>
      <c r="F51" s="4">
        <f t="shared" ref="F51" si="51">D51/E51</f>
        <v>56.374868559411148</v>
      </c>
      <c r="G51" s="4">
        <v>360.11</v>
      </c>
      <c r="H51" s="4">
        <f t="shared" ref="H51" si="52">G51/6.2897</f>
        <v>57.253923080592081</v>
      </c>
      <c r="I51" s="4">
        <v>334.39</v>
      </c>
      <c r="J51" s="4">
        <f t="shared" ref="J51" si="53">I51/6.2897</f>
        <v>53.16469783932461</v>
      </c>
      <c r="K51" s="12">
        <v>364.77</v>
      </c>
      <c r="L51" s="4">
        <f t="shared" ref="L51" si="54">K51/6.2897</f>
        <v>57.994816922905699</v>
      </c>
      <c r="M51" s="4">
        <v>343.7</v>
      </c>
      <c r="N51" s="4">
        <f t="shared" ref="N51" si="55">M51/6.2897</f>
        <v>54.644895623002689</v>
      </c>
      <c r="O51" s="5">
        <v>42.19</v>
      </c>
      <c r="P51" s="5">
        <f t="shared" si="1"/>
        <v>55.454784437434277</v>
      </c>
    </row>
    <row r="52" spans="1:16">
      <c r="A52" s="3" t="s">
        <v>66</v>
      </c>
      <c r="B52" s="4">
        <v>60.192380952380951</v>
      </c>
      <c r="C52" s="4">
        <v>35.17048333775729</v>
      </c>
      <c r="D52" s="4">
        <v>45.465238095238092</v>
      </c>
      <c r="E52" s="14">
        <v>0.75347272727272729</v>
      </c>
      <c r="F52" s="4">
        <f t="shared" ref="F52" si="56">D52/E52</f>
        <v>60.340920712292053</v>
      </c>
      <c r="G52" s="4">
        <v>366.36</v>
      </c>
      <c r="H52" s="4">
        <f t="shared" ref="H52" si="57">G52/6.2897</f>
        <v>58.247611173823877</v>
      </c>
      <c r="I52" s="4">
        <v>343.75</v>
      </c>
      <c r="J52" s="4">
        <f t="shared" ref="J52" si="58">I52/6.2897</f>
        <v>54.652845127748542</v>
      </c>
      <c r="K52" s="12">
        <v>371.02</v>
      </c>
      <c r="L52" s="4">
        <f t="shared" ref="L52" si="59">K52/6.2897</f>
        <v>58.988505016137495</v>
      </c>
      <c r="M52" s="4">
        <v>353.06</v>
      </c>
      <c r="N52" s="4">
        <f t="shared" ref="N52" si="60">M52/6.2897</f>
        <v>56.133042911426621</v>
      </c>
      <c r="O52" s="5">
        <v>44.433</v>
      </c>
      <c r="P52" s="5">
        <f t="shared" ref="P52" si="61">O52/E52</f>
        <v>58.970946647040371</v>
      </c>
    </row>
    <row r="53" spans="1:16">
      <c r="A53" s="3" t="s">
        <v>67</v>
      </c>
      <c r="B53" s="4">
        <v>61.177142857142861</v>
      </c>
      <c r="C53" s="4">
        <v>42.844836292991275</v>
      </c>
      <c r="D53" s="4">
        <v>46.289545454545454</v>
      </c>
      <c r="E53" s="14">
        <v>0.76508636363636384</v>
      </c>
      <c r="F53" s="4">
        <f t="shared" ref="F53" si="62">D53/E53</f>
        <v>60.50237941052405</v>
      </c>
      <c r="G53" s="4">
        <v>374.7</v>
      </c>
      <c r="H53" s="4">
        <f t="shared" ref="H53" si="63">G53/6.2897</f>
        <v>59.573588565432374</v>
      </c>
      <c r="I53" s="4">
        <v>393.59</v>
      </c>
      <c r="J53" s="4">
        <f t="shared" ref="J53" si="64">I53/6.2897</f>
        <v>62.576911458416141</v>
      </c>
      <c r="K53" s="12">
        <v>379.36</v>
      </c>
      <c r="L53" s="4">
        <f t="shared" ref="L53" si="65">K53/6.2897</f>
        <v>60.314482407745999</v>
      </c>
      <c r="M53" s="4">
        <v>402.9</v>
      </c>
      <c r="N53" s="4">
        <f t="shared" ref="N53" si="66">M53/6.2897</f>
        <v>64.057109242094214</v>
      </c>
      <c r="O53" s="5">
        <v>45.420999999999999</v>
      </c>
      <c r="P53" s="5">
        <f t="shared" ref="P53" si="67">O53/E53</f>
        <v>59.367154034898007</v>
      </c>
    </row>
    <row r="54" spans="1:16">
      <c r="A54" s="3" t="s">
        <v>68</v>
      </c>
      <c r="B54" s="4">
        <v>59.065714285714279</v>
      </c>
      <c r="C54" s="4">
        <v>36.878437322207468</v>
      </c>
      <c r="D54" s="4">
        <v>42.922999999999995</v>
      </c>
      <c r="E54" s="14">
        <v>0.75328571428571434</v>
      </c>
      <c r="F54" s="4">
        <f t="shared" ref="F54" si="68">D54/E54</f>
        <v>56.9810354636829</v>
      </c>
      <c r="G54" s="4">
        <v>378.84</v>
      </c>
      <c r="H54" s="4">
        <f t="shared" ref="H54" si="69">G54/6.2897</f>
        <v>60.231807558389107</v>
      </c>
      <c r="I54" s="4">
        <v>364.59</v>
      </c>
      <c r="J54" s="4">
        <f t="shared" ref="J54" si="70">I54/6.2897</f>
        <v>57.966198705820624</v>
      </c>
      <c r="K54" s="12">
        <v>383.5</v>
      </c>
      <c r="L54" s="4">
        <f t="shared" ref="L54" si="71">K54/6.2897</f>
        <v>60.972701400702739</v>
      </c>
      <c r="M54" s="4">
        <v>373.9</v>
      </c>
      <c r="N54" s="4">
        <f t="shared" ref="N54" si="72">M54/6.2897</f>
        <v>59.446396489498703</v>
      </c>
      <c r="O54" s="5">
        <v>41.746670000000002</v>
      </c>
      <c r="P54" s="5">
        <f t="shared" ref="P54" si="73">O54/E54</f>
        <v>55.419436753271384</v>
      </c>
    </row>
    <row r="55" spans="1:16">
      <c r="A55" s="3" t="s">
        <v>69</v>
      </c>
      <c r="B55" s="4">
        <v>52.023999999999987</v>
      </c>
      <c r="C55" s="4">
        <v>30.865397226627238</v>
      </c>
      <c r="D55" s="4">
        <v>37.33</v>
      </c>
      <c r="E55" s="14">
        <v>0.72929565217391312</v>
      </c>
      <c r="F55" s="4">
        <f t="shared" ref="F55" si="74">D55/E55</f>
        <v>51.186373988005094</v>
      </c>
      <c r="G55" s="4">
        <v>339.72</v>
      </c>
      <c r="H55" s="4">
        <f t="shared" ref="H55" si="75">G55/6.2897</f>
        <v>54.01211504523269</v>
      </c>
      <c r="I55" s="4">
        <v>309.89</v>
      </c>
      <c r="J55" s="4">
        <f t="shared" ref="J55" si="76">I55/6.2897</f>
        <v>49.269440513855983</v>
      </c>
      <c r="K55" s="12">
        <v>344.38</v>
      </c>
      <c r="L55" s="4">
        <f t="shared" ref="L55" si="77">K55/6.2897</f>
        <v>54.753008887546308</v>
      </c>
      <c r="M55" s="4">
        <v>319.2</v>
      </c>
      <c r="N55" s="4">
        <f t="shared" ref="N55" si="78">M55/6.2897</f>
        <v>50.749638297534062</v>
      </c>
      <c r="O55" s="5">
        <v>36.295999999999999</v>
      </c>
      <c r="P55" s="5">
        <f t="shared" ref="P55" si="79">O55/E55</f>
        <v>49.768567647164026</v>
      </c>
    </row>
    <row r="56" spans="1:16">
      <c r="A56" s="3" t="s">
        <v>73</v>
      </c>
      <c r="B56" s="4">
        <v>44.914285714285711</v>
      </c>
      <c r="C56" s="4">
        <v>25.403225806451612</v>
      </c>
      <c r="D56" s="4">
        <v>31.77578947368421</v>
      </c>
      <c r="E56" s="14">
        <v>0.70384761904761906</v>
      </c>
      <c r="F56" s="4">
        <f t="shared" ref="F56" si="80">D56/E56</f>
        <v>45.145836419366233</v>
      </c>
      <c r="G56" s="4">
        <v>292.75</v>
      </c>
      <c r="H56" s="4">
        <f t="shared" ref="H56" si="81">G56/6.2897</f>
        <v>46.544350286977121</v>
      </c>
      <c r="I56" s="4">
        <v>258.12</v>
      </c>
      <c r="J56" s="4">
        <f t="shared" ref="J56" si="82">I56/6.2897</f>
        <v>41.03852329999841</v>
      </c>
      <c r="K56" s="12">
        <v>297.41000000000003</v>
      </c>
      <c r="L56" s="4">
        <f t="shared" ref="L56" si="83">K56/6.2897</f>
        <v>47.285244129290753</v>
      </c>
      <c r="M56" s="4">
        <v>267.43</v>
      </c>
      <c r="N56" s="4">
        <f t="shared" ref="N56" si="84">M56/6.2897</f>
        <v>42.518721083676489</v>
      </c>
      <c r="O56" s="5">
        <v>31.294</v>
      </c>
      <c r="P56" s="5">
        <f t="shared" ref="P56" si="85">O56/E56</f>
        <v>44.461328209569174</v>
      </c>
    </row>
    <row r="57" spans="1:16">
      <c r="A57" s="3" t="s">
        <v>72</v>
      </c>
      <c r="B57" s="4">
        <v>45.721999999999994</v>
      </c>
      <c r="C57" s="4">
        <v>22.477148560621977</v>
      </c>
      <c r="D57" s="4">
        <v>30.616500000000002</v>
      </c>
      <c r="E57" s="14">
        <v>0.72518095238095248</v>
      </c>
      <c r="F57" s="4">
        <f t="shared" ref="F57" si="86">D57/E57</f>
        <v>42.219117724311829</v>
      </c>
      <c r="G57" s="4">
        <v>269.5</v>
      </c>
      <c r="H57" s="4">
        <f t="shared" ref="H57" si="87">G57/6.2897</f>
        <v>42.847830580154856</v>
      </c>
      <c r="I57" s="4">
        <v>241.62</v>
      </c>
      <c r="J57" s="4">
        <f t="shared" ref="J57" si="88">I57/6.2897</f>
        <v>38.415186733866484</v>
      </c>
      <c r="K57" s="12">
        <v>274.16000000000003</v>
      </c>
      <c r="L57" s="4">
        <f t="shared" ref="L57" si="89">K57/6.2897</f>
        <v>43.588724422468488</v>
      </c>
      <c r="M57" s="4">
        <v>250.93</v>
      </c>
      <c r="N57" s="4">
        <f t="shared" ref="N57" si="90">M57/6.2897</f>
        <v>39.895384517544557</v>
      </c>
      <c r="O57" s="5">
        <v>29.597999999999999</v>
      </c>
      <c r="P57" s="5">
        <f t="shared" ref="P57" si="91">O57/E57</f>
        <v>40.814640680815288</v>
      </c>
    </row>
    <row r="58" spans="1:16">
      <c r="A58" s="3" t="s">
        <v>74</v>
      </c>
      <c r="B58" s="4">
        <v>55.802727272727289</v>
      </c>
      <c r="C58" s="4">
        <v>30.988083273510412</v>
      </c>
      <c r="D58" s="4">
        <v>37.960909090909098</v>
      </c>
      <c r="E58" s="14">
        <v>0.75706521739130428</v>
      </c>
      <c r="F58" s="4">
        <f t="shared" ref="F58" si="92">D58/E58</f>
        <v>50.142191476864859</v>
      </c>
      <c r="G58" s="4">
        <v>325.06</v>
      </c>
      <c r="H58" s="4">
        <f t="shared" ref="H58" si="93">G58/6.2897</f>
        <v>51.68132025374819</v>
      </c>
      <c r="I58" s="4">
        <v>300.86</v>
      </c>
      <c r="J58" s="4">
        <f t="shared" ref="J58" si="94">I58/6.2897</f>
        <v>47.833759956754697</v>
      </c>
      <c r="K58" s="12">
        <v>329.72</v>
      </c>
      <c r="L58" s="4">
        <f t="shared" ref="L58" si="95">K58/6.2897</f>
        <v>52.422214096061822</v>
      </c>
      <c r="M58" s="4">
        <v>310.17</v>
      </c>
      <c r="N58" s="4">
        <f t="shared" ref="N58" si="96">M58/6.2897</f>
        <v>49.313957740432777</v>
      </c>
      <c r="O58" s="5">
        <v>37.103000000000002</v>
      </c>
      <c r="P58" s="5">
        <f t="shared" ref="P58" si="97">O58/E58</f>
        <v>49.008987796123478</v>
      </c>
    </row>
    <row r="59" spans="1:16">
      <c r="A59" s="3" t="s">
        <v>75</v>
      </c>
      <c r="B59" s="4">
        <v>52.913809523809526</v>
      </c>
      <c r="C59" s="4">
        <v>35.71916638196106</v>
      </c>
      <c r="D59" s="4">
        <v>41.124761904761897</v>
      </c>
      <c r="E59" s="14">
        <v>0.78053333333333319</v>
      </c>
      <c r="F59" s="4">
        <f t="shared" ref="F59" si="98">D59/E59</f>
        <v>52.688027722192395</v>
      </c>
      <c r="G59" s="4">
        <v>350.64</v>
      </c>
      <c r="H59" s="4">
        <f t="shared" ref="H59" si="99">G59/6.2897</f>
        <v>55.748286881727267</v>
      </c>
      <c r="I59" s="4">
        <v>323.07</v>
      </c>
      <c r="J59" s="4">
        <f t="shared" ref="J59" si="100">I59/6.2897</f>
        <v>51.364929964863187</v>
      </c>
      <c r="K59" s="12">
        <v>355.3</v>
      </c>
      <c r="L59" s="4">
        <f t="shared" ref="L59" si="101">K59/6.2897</f>
        <v>56.489180724040892</v>
      </c>
      <c r="M59" s="4">
        <v>332.38</v>
      </c>
      <c r="N59" s="4">
        <f t="shared" ref="N59" si="102">M59/6.2897</f>
        <v>52.845127748541266</v>
      </c>
      <c r="O59" s="5">
        <v>40.03</v>
      </c>
      <c r="P59" s="5">
        <f t="shared" ref="P59" si="103">O59/E59</f>
        <v>51.285445848992154</v>
      </c>
    </row>
    <row r="60" spans="1:16">
      <c r="A60" s="3" t="s">
        <v>76</v>
      </c>
      <c r="B60" s="4">
        <v>62.96</v>
      </c>
      <c r="C60" s="4">
        <v>42.104271985216663</v>
      </c>
      <c r="D60" s="4">
        <v>46.8</v>
      </c>
      <c r="E60" s="14">
        <v>0.7723681818181819</v>
      </c>
      <c r="F60" s="4">
        <f t="shared" ref="F60" si="104">D60/E60</f>
        <v>60.592863742562713</v>
      </c>
      <c r="G60" s="4">
        <v>381.42</v>
      </c>
      <c r="H60" s="4">
        <f t="shared" ref="H60" si="105">G60/6.2897</f>
        <v>60.642002003275202</v>
      </c>
      <c r="I60" s="4">
        <v>360.03</v>
      </c>
      <c r="J60" s="4">
        <f t="shared" ref="J60" si="106">I60/6.2897</f>
        <v>57.24120387299871</v>
      </c>
      <c r="K60" s="12">
        <v>386.08</v>
      </c>
      <c r="L60" s="4">
        <f t="shared" ref="L60" si="107">K60/6.2897</f>
        <v>61.38289584558882</v>
      </c>
      <c r="M60" s="4">
        <v>369.34</v>
      </c>
      <c r="N60" s="4">
        <f t="shared" ref="N60" si="108">M60/6.2897</f>
        <v>58.72140165667679</v>
      </c>
      <c r="O60" s="5">
        <v>45.9</v>
      </c>
      <c r="P60" s="5">
        <f t="shared" ref="P60" si="109">O60/E60</f>
        <v>59.427616362898043</v>
      </c>
    </row>
    <row r="61" spans="1:16">
      <c r="A61" s="3" t="s">
        <v>77</v>
      </c>
      <c r="B61" s="4">
        <v>66.89</v>
      </c>
      <c r="C61" s="4">
        <v>46.999074475438441</v>
      </c>
      <c r="D61" s="4">
        <v>48.853181818181831</v>
      </c>
      <c r="E61" s="14">
        <v>0.77597272727272748</v>
      </c>
      <c r="F61" s="4">
        <f t="shared" ref="F61" si="110">D61/E61</f>
        <v>62.957343861663368</v>
      </c>
      <c r="G61" s="4">
        <v>410.04</v>
      </c>
      <c r="H61" s="4">
        <f t="shared" ref="H61" si="111">G61/6.2897</f>
        <v>65.192298519802222</v>
      </c>
      <c r="I61" s="4">
        <v>389.53</v>
      </c>
      <c r="J61" s="4">
        <f t="shared" ref="J61" si="112">I61/6.2897</f>
        <v>61.931411673052764</v>
      </c>
      <c r="K61" s="12">
        <v>414.7</v>
      </c>
      <c r="L61" s="4">
        <f t="shared" ref="L61" si="113">K61/6.2897</f>
        <v>65.933192362115847</v>
      </c>
      <c r="M61" s="4">
        <v>398.84</v>
      </c>
      <c r="N61" s="4">
        <f t="shared" ref="N61" si="114">M61/6.2897</f>
        <v>63.411609456730844</v>
      </c>
      <c r="O61" s="5">
        <v>42.713000000000001</v>
      </c>
      <c r="P61" s="5">
        <f t="shared" ref="P61" si="115">O61/E61</f>
        <v>55.044460325456598</v>
      </c>
    </row>
    <row r="62" spans="1:16">
      <c r="A62" s="3" t="s">
        <v>78</v>
      </c>
      <c r="B62" s="4">
        <v>58.2</v>
      </c>
      <c r="C62" s="4">
        <v>42.76</v>
      </c>
      <c r="D62" s="4">
        <v>44.8</v>
      </c>
      <c r="E62" s="14">
        <v>0.7671</v>
      </c>
      <c r="F62" s="4">
        <f t="shared" ref="F62" si="116">D62/E62</f>
        <v>58.401772910963366</v>
      </c>
      <c r="G62" s="4">
        <v>390.56</v>
      </c>
      <c r="H62" s="4">
        <f t="shared" ref="H62" si="117">G62/6.2897</f>
        <v>62.09517147081737</v>
      </c>
      <c r="I62" s="4">
        <v>371.24</v>
      </c>
      <c r="J62" s="4">
        <f t="shared" ref="J62" si="118">I62/6.2897</f>
        <v>59.023482837019259</v>
      </c>
      <c r="K62" s="12">
        <v>395.22</v>
      </c>
      <c r="L62" s="4">
        <f t="shared" ref="L62" si="119">K62/6.2897</f>
        <v>62.836065313130995</v>
      </c>
      <c r="M62" s="4">
        <v>380.55</v>
      </c>
      <c r="N62" s="4">
        <f t="shared" ref="N62" si="120">M62/6.2897</f>
        <v>60.503680620697331</v>
      </c>
      <c r="O62" s="5">
        <v>44.075499999999998</v>
      </c>
      <c r="P62" s="5">
        <f t="shared" ref="P62" si="121">O62/E62</f>
        <v>57.45730673966888</v>
      </c>
    </row>
    <row r="63" spans="1:16">
      <c r="A63" s="3" t="s">
        <v>79</v>
      </c>
      <c r="B63" s="4">
        <v>57.54</v>
      </c>
      <c r="C63" s="4">
        <v>40.17</v>
      </c>
      <c r="D63" s="4">
        <v>44.8</v>
      </c>
      <c r="E63" s="14">
        <v>0.76929999999999998</v>
      </c>
      <c r="F63" s="4">
        <f t="shared" ref="F63" si="122">D63/E63</f>
        <v>58.234758871701544</v>
      </c>
      <c r="G63" s="4">
        <v>373.72</v>
      </c>
      <c r="H63" s="4">
        <f t="shared" ref="H63" si="123">G63/6.2897</f>
        <v>59.417778272413635</v>
      </c>
      <c r="I63" s="4">
        <v>358.17</v>
      </c>
      <c r="J63" s="4">
        <f t="shared" ref="J63" si="124">I63/6.2897</f>
        <v>56.945482296452937</v>
      </c>
      <c r="K63" s="12">
        <v>378.38</v>
      </c>
      <c r="L63" s="4">
        <f t="shared" ref="L63" si="125">K63/6.2897</f>
        <v>60.158672114727253</v>
      </c>
      <c r="M63" s="4">
        <v>367.48</v>
      </c>
      <c r="N63" s="4">
        <f t="shared" ref="N63" si="126">M63/6.2897</f>
        <v>58.425680080131009</v>
      </c>
      <c r="O63" s="5">
        <v>44.008000000000003</v>
      </c>
      <c r="P63" s="5">
        <f t="shared" ref="P63" si="127">O63/E63</f>
        <v>57.205251527362542</v>
      </c>
    </row>
    <row r="64" spans="1:16">
      <c r="A64" s="3" t="s">
        <v>80</v>
      </c>
      <c r="B64" s="4">
        <v>60.340476190476181</v>
      </c>
      <c r="C64" s="4">
        <v>40.08115714379214</v>
      </c>
      <c r="D64" s="4">
        <v>45.225714285714282</v>
      </c>
      <c r="E64" s="14">
        <v>0.76394999999999991</v>
      </c>
      <c r="F64" s="4">
        <f t="shared" ref="F64" si="128">D64/E64</f>
        <v>59.199835441736091</v>
      </c>
      <c r="G64" s="4">
        <v>379.09</v>
      </c>
      <c r="H64" s="4">
        <f t="shared" ref="H64" si="129">G64/6.2897</f>
        <v>60.271555082118383</v>
      </c>
      <c r="I64" s="4">
        <v>354.9</v>
      </c>
      <c r="J64" s="4">
        <f t="shared" ref="J64" si="130">I64/6.2897</f>
        <v>56.425584686074053</v>
      </c>
      <c r="K64" s="12">
        <v>383.75</v>
      </c>
      <c r="L64" s="4">
        <f t="shared" ref="L64" si="131">K64/6.2897</f>
        <v>61.012448924432007</v>
      </c>
      <c r="M64" s="4">
        <v>364.21</v>
      </c>
      <c r="N64" s="4">
        <f t="shared" ref="N64" si="132">M64/6.2897</f>
        <v>57.905782469752133</v>
      </c>
      <c r="O64" s="5">
        <v>43.99</v>
      </c>
      <c r="P64" s="5">
        <f t="shared" ref="P64" si="133">O64/E64</f>
        <v>57.582302506708565</v>
      </c>
    </row>
    <row r="65" spans="1:16">
      <c r="A65" s="3" t="s">
        <v>81</v>
      </c>
      <c r="B65" s="4">
        <v>65.655263157894737</v>
      </c>
      <c r="C65" s="4">
        <v>47.459348311488441</v>
      </c>
      <c r="D65" s="4">
        <v>49.94</v>
      </c>
      <c r="E65" s="14">
        <v>0.75496190476190472</v>
      </c>
      <c r="F65" s="4">
        <f t="shared" ref="F65" si="134">D65/E65</f>
        <v>66.149033063793823</v>
      </c>
      <c r="G65" s="4">
        <v>433.2</v>
      </c>
      <c r="H65" s="4">
        <f t="shared" ref="H65" si="135">G65/6.2897</f>
        <v>68.874509118081946</v>
      </c>
      <c r="I65" s="4">
        <v>408.33</v>
      </c>
      <c r="J65" s="4">
        <f t="shared" ref="J65" si="136">I65/6.2897</f>
        <v>64.920425457493991</v>
      </c>
      <c r="K65" s="12">
        <v>437.86</v>
      </c>
      <c r="L65" s="4">
        <f t="shared" ref="L65" si="137">K65/6.2897</f>
        <v>69.615402960395571</v>
      </c>
      <c r="M65" s="4">
        <v>417.64</v>
      </c>
      <c r="N65" s="4">
        <f t="shared" ref="N65" si="138">M65/6.2897</f>
        <v>66.40062324117207</v>
      </c>
      <c r="O65" s="5">
        <v>48.826999999999998</v>
      </c>
      <c r="P65" s="5">
        <f t="shared" ref="P65" si="139">O65/E65</f>
        <v>64.674786491907511</v>
      </c>
    </row>
    <row r="66" spans="1:16">
      <c r="A66" s="3" t="s">
        <v>82</v>
      </c>
      <c r="B66" s="4">
        <v>59.251818181818187</v>
      </c>
      <c r="C66" s="4">
        <v>42.876262765157769</v>
      </c>
      <c r="D66" s="4">
        <v>45.764285714285712</v>
      </c>
      <c r="E66" s="14">
        <v>0.74376818181818183</v>
      </c>
      <c r="F66" s="4">
        <f t="shared" ref="F66" si="140">D66/E66</f>
        <v>61.530308546424266</v>
      </c>
      <c r="G66" s="4">
        <v>399.53</v>
      </c>
      <c r="H66" s="4">
        <f t="shared" ref="H66" si="141">G66/6.2897</f>
        <v>63.521312622223633</v>
      </c>
      <c r="I66" s="4">
        <v>379.65</v>
      </c>
      <c r="J66" s="4">
        <f t="shared" ref="J66" si="142">I66/6.2897</f>
        <v>60.360589535271949</v>
      </c>
      <c r="K66" s="12">
        <v>404.19</v>
      </c>
      <c r="L66" s="4">
        <f t="shared" ref="L66" si="143">K66/6.2897</f>
        <v>64.262206464537257</v>
      </c>
      <c r="M66" s="4">
        <v>388.96</v>
      </c>
      <c r="N66" s="4">
        <f t="shared" ref="N66" si="144">M66/6.2897</f>
        <v>61.840787318950028</v>
      </c>
      <c r="O66" s="5">
        <v>44.58</v>
      </c>
      <c r="P66" s="5">
        <f t="shared" ref="P66" si="145">O66/E66</f>
        <v>59.938030544707843</v>
      </c>
    </row>
  </sheetData>
  <mergeCells count="4">
    <mergeCell ref="G6:H6"/>
    <mergeCell ref="I6:J6"/>
    <mergeCell ref="K6:L6"/>
    <mergeCell ref="M6:N6"/>
  </mergeCells>
  <pageMargins left="0.31496062992125984" right="0.31496062992125984" top="0.74803149606299213" bottom="0.74803149606299213" header="0.31496062992125984" footer="0.31496062992125984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</vt:lpstr>
      <vt:lpstr>Graph</vt:lpstr>
      <vt:lpstr>Chart!Print_Area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Lorraine</cp:lastModifiedBy>
  <cp:lastPrinted>2016-10-18T19:17:02Z</cp:lastPrinted>
  <dcterms:created xsi:type="dcterms:W3CDTF">2014-03-04T19:05:12Z</dcterms:created>
  <dcterms:modified xsi:type="dcterms:W3CDTF">2016-12-20T15:30:34Z</dcterms:modified>
</cp:coreProperties>
</file>